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du\C17IMTH\IMTH_data\"/>
    </mc:Choice>
  </mc:AlternateContent>
  <xr:revisionPtr revIDLastSave="0" documentId="13_ncr:1_{17400E4A-69A9-40F1-9A5C-4973241A7431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牛肉与土豆" sheetId="2" r:id="rId1"/>
    <sheet name="sumproduct函数版" sheetId="3" r:id="rId2"/>
    <sheet name="extend" sheetId="4" r:id="rId3"/>
  </sheets>
  <definedNames>
    <definedName name="CM">extend!$D$4:$H$9</definedName>
    <definedName name="GT">extend!$L$4:$L$9</definedName>
    <definedName name="LT">extend!$K$4:$K$9</definedName>
    <definedName name="N">extend!$D$10:$H$10</definedName>
    <definedName name="OpenSolver_ChosenSolver" localSheetId="2" hidden="1">CBC</definedName>
    <definedName name="OpenSolver_DualsNewSheet" localSheetId="2" hidden="1">0</definedName>
    <definedName name="OpenSolver_LinearityCheck" localSheetId="2" hidden="1">1</definedName>
    <definedName name="p">#REF!</definedName>
    <definedName name="PRICE">extend!$I$4:$I$9</definedName>
    <definedName name="solver_adj" localSheetId="2" hidden="1">extend!$J$4:$J$9</definedName>
    <definedName name="solver_adj" localSheetId="1" hidden="1">sumproduct函数版!$B$7:$C$7</definedName>
    <definedName name="solver_adj" localSheetId="0" hidden="1">牛肉与土豆!$B$9:$C$9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1" hidden="1">1</definedName>
    <definedName name="solver_drv" localSheetId="0" hidden="1">1</definedName>
    <definedName name="solver_eng" localSheetId="2" hidden="1">2</definedName>
    <definedName name="solver_eng" localSheetId="1" hidden="1">2</definedName>
    <definedName name="solver_eng" localSheetId="0" hidden="1">2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itr" localSheetId="2" hidden="1">2147483647</definedName>
    <definedName name="solver_itr" localSheetId="1" hidden="1">2147483647</definedName>
    <definedName name="solver_itr" localSheetId="0" hidden="1">100</definedName>
    <definedName name="solver_lhs1" localSheetId="2" hidden="1">extend!$D$11:$H$11</definedName>
    <definedName name="solver_lhs1" localSheetId="1" hidden="1">sumproduct函数版!$B$7:$C$7</definedName>
    <definedName name="solver_lhs1" localSheetId="0" hidden="1">牛肉与土豆!$B$9:$C$9</definedName>
    <definedName name="solver_lhs2" localSheetId="2" hidden="1">extend!$J$2</definedName>
    <definedName name="solver_lhs2" localSheetId="1" hidden="1">sumproduct函数版!$B$7:$C$7</definedName>
    <definedName name="solver_lhs2" localSheetId="0" hidden="1">牛肉与土豆!$B$9:$C$9</definedName>
    <definedName name="solver_lhs3" localSheetId="2" hidden="1">extend!$J$4:$J$9</definedName>
    <definedName name="solver_lhs3" localSheetId="1" hidden="1">sumproduct函数版!$E$3:$E$4</definedName>
    <definedName name="solver_lhs3" localSheetId="0" hidden="1">牛肉与土豆!$E$5:$E$6</definedName>
    <definedName name="solver_lhs4" localSheetId="2" hidden="1">extend!$J$4:$J$9</definedName>
    <definedName name="solver_lhs5" localSheetId="2" hidden="1">extend!$J$4:$J$9</definedName>
    <definedName name="solver_lin" localSheetId="0" hidden="1">2</definedName>
    <definedName name="solver_mip" localSheetId="2" hidden="1">2147483647</definedName>
    <definedName name="solver_mip" localSheetId="1" hidden="1">2147483647</definedName>
    <definedName name="solver_mip" localSheetId="0" hidden="1">2147483647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rt" localSheetId="2" hidden="1">0.075</definedName>
    <definedName name="solver_mrt" localSheetId="1" hidden="1">0.075</definedName>
    <definedName name="solver_mrt" localSheetId="0" hidden="1">0.075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neg" localSheetId="2" hidden="1">1</definedName>
    <definedName name="solver_neg" localSheetId="1" hidden="1">1</definedName>
    <definedName name="solver_neg" localSheetId="0" hidden="1">2</definedName>
    <definedName name="solver_nod" localSheetId="2" hidden="1">2147483647</definedName>
    <definedName name="solver_nod" localSheetId="1" hidden="1">2147483647</definedName>
    <definedName name="solver_nod" localSheetId="0" hidden="1">2147483647</definedName>
    <definedName name="solver_num" localSheetId="2" hidden="1">5</definedName>
    <definedName name="solver_num" localSheetId="1" hidden="1">3</definedName>
    <definedName name="solver_num" localSheetId="0" hidden="1">3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opt" localSheetId="2" hidden="1">extend!$I$11</definedName>
    <definedName name="solver_opt" localSheetId="1" hidden="1">sumproduct函数版!$E$2</definedName>
    <definedName name="solver_opt" localSheetId="0" hidden="1">牛肉与土豆!$G$9</definedName>
    <definedName name="solver_pre" localSheetId="2" hidden="1">0.000001</definedName>
    <definedName name="solver_pre" localSheetId="1" hidden="1">0.000001</definedName>
    <definedName name="solver_pre" localSheetId="0" hidden="1">0.000001</definedName>
    <definedName name="solver_rbv" localSheetId="2" hidden="1">1</definedName>
    <definedName name="solver_rbv" localSheetId="1" hidden="1">1</definedName>
    <definedName name="solver_rbv" localSheetId="0" hidden="1">1</definedName>
    <definedName name="solver_rel1" localSheetId="2" hidden="1">3</definedName>
    <definedName name="solver_rel1" localSheetId="1" hidden="1">4</definedName>
    <definedName name="solver_rel1" localSheetId="0" hidden="1">3</definedName>
    <definedName name="solver_rel2" localSheetId="2" hidden="1">2</definedName>
    <definedName name="solver_rel2" localSheetId="1" hidden="1">3</definedName>
    <definedName name="solver_rel2" localSheetId="0" hidden="1">4</definedName>
    <definedName name="solver_rel3" localSheetId="2" hidden="1">1</definedName>
    <definedName name="solver_rel3" localSheetId="1" hidden="1">3</definedName>
    <definedName name="solver_rel3" localSheetId="0" hidden="1">3</definedName>
    <definedName name="solver_rel4" localSheetId="2" hidden="1">4</definedName>
    <definedName name="solver_rel5" localSheetId="2" hidden="1">3</definedName>
    <definedName name="solver_rhs1" localSheetId="2" hidden="1">N</definedName>
    <definedName name="solver_rhs1" localSheetId="1" hidden="1">"整数"</definedName>
    <definedName name="solver_rhs1" localSheetId="0" hidden="1">0</definedName>
    <definedName name="solver_rhs2" localSheetId="2" hidden="1">extend!$K$2</definedName>
    <definedName name="solver_rhs2" localSheetId="1" hidden="1">0</definedName>
    <definedName name="solver_rhs2" localSheetId="0" hidden="1">"整数"</definedName>
    <definedName name="solver_rhs3" localSheetId="2" hidden="1">LT</definedName>
    <definedName name="solver_rhs3" localSheetId="1" hidden="1">sumproduct函数版!$G$3:$G$4</definedName>
    <definedName name="solver_rhs3" localSheetId="0" hidden="1">牛肉与土豆!$G$5:$G$6</definedName>
    <definedName name="solver_rhs4" localSheetId="2" hidden="1">"整数"</definedName>
    <definedName name="solver_rhs5" localSheetId="2" hidden="1">GT</definedName>
    <definedName name="solver_rlx" localSheetId="2" hidden="1">2</definedName>
    <definedName name="solver_rlx" localSheetId="1" hidden="1">2</definedName>
    <definedName name="solver_rlx" localSheetId="0" hidden="1">1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scl" localSheetId="2" hidden="1">1</definedName>
    <definedName name="solver_scl" localSheetId="1" hidden="1">1</definedName>
    <definedName name="solver_scl" localSheetId="0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tim" localSheetId="2" hidden="1">2147483647</definedName>
    <definedName name="solver_tim" localSheetId="1" hidden="1">2147483647</definedName>
    <definedName name="solver_tim" localSheetId="0" hidden="1">100</definedName>
    <definedName name="solver_tol" localSheetId="2" hidden="1">0.01</definedName>
    <definedName name="solver_tol" localSheetId="1" hidden="1">0.01</definedName>
    <definedName name="solver_tol" localSheetId="0" hidden="1">0.05</definedName>
    <definedName name="solver_typ" localSheetId="2" hidden="1">2</definedName>
    <definedName name="solver_typ" localSheetId="1" hidden="1">2</definedName>
    <definedName name="solver_typ" localSheetId="0" hidden="1">2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er" localSheetId="2" hidden="1">3</definedName>
    <definedName name="solver_ver" localSheetId="1" hidden="1">3</definedName>
    <definedName name="solver_ver" localSheetId="0" hidden="1">3</definedName>
    <definedName name="tp">#REF!</definedName>
    <definedName name="up">#REF!</definedName>
    <definedName name="X">extend!$J$4:$J$9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4" l="1"/>
  <c r="J2" i="4"/>
  <c r="E11" i="4"/>
  <c r="F11" i="4"/>
  <c r="G11" i="4"/>
  <c r="H11" i="4"/>
  <c r="I11" i="4"/>
  <c r="G9" i="2"/>
  <c r="E6" i="2"/>
  <c r="E5" i="2"/>
  <c r="E4" i="3"/>
  <c r="E3" i="3"/>
  <c r="E2" i="3"/>
</calcChain>
</file>

<file path=xl/sharedStrings.xml><?xml version="1.0" encoding="utf-8"?>
<sst xmlns="http://schemas.openxmlformats.org/spreadsheetml/2006/main" count="54" uniqueCount="44">
  <si>
    <t>牛排</t>
    <phoneticPr fontId="1" type="noConversion"/>
  </si>
  <si>
    <t>土豆</t>
    <phoneticPr fontId="1" type="noConversion"/>
  </si>
  <si>
    <t>单位成本</t>
    <phoneticPr fontId="1" type="noConversion"/>
  </si>
  <si>
    <t>每天所需量</t>
    <phoneticPr fontId="1" type="noConversion"/>
  </si>
  <si>
    <t>碳水化合物</t>
    <phoneticPr fontId="1" type="noConversion"/>
  </si>
  <si>
    <t>&gt;=</t>
    <phoneticPr fontId="1" type="noConversion"/>
  </si>
  <si>
    <t>蛋白质</t>
    <phoneticPr fontId="1" type="noConversion"/>
  </si>
  <si>
    <t>总成本</t>
    <phoneticPr fontId="1" type="noConversion"/>
  </si>
  <si>
    <t>份数</t>
    <phoneticPr fontId="1" type="noConversion"/>
  </si>
  <si>
    <t>实际摄入量</t>
  </si>
  <si>
    <r>
      <rPr>
        <sz val="14"/>
        <rFont val="等线 Light"/>
        <family val="3"/>
        <charset val="134"/>
      </rPr>
      <t>牛排</t>
    </r>
    <phoneticPr fontId="1" type="noConversion"/>
  </si>
  <si>
    <r>
      <rPr>
        <sz val="14"/>
        <rFont val="等线 Light"/>
        <family val="3"/>
        <charset val="134"/>
      </rPr>
      <t>土豆</t>
    </r>
    <phoneticPr fontId="1" type="noConversion"/>
  </si>
  <si>
    <r>
      <rPr>
        <sz val="14"/>
        <rFont val="等线 Light"/>
        <family val="3"/>
        <charset val="134"/>
      </rPr>
      <t>单位成本</t>
    </r>
    <phoneticPr fontId="1" type="noConversion"/>
  </si>
  <si>
    <r>
      <rPr>
        <sz val="14"/>
        <rFont val="等线 Light"/>
        <family val="3"/>
        <charset val="134"/>
      </rPr>
      <t>克</t>
    </r>
    <r>
      <rPr>
        <sz val="14"/>
        <color indexed="53"/>
        <rFont val="Georgia"/>
        <family val="1"/>
      </rPr>
      <t>/</t>
    </r>
    <r>
      <rPr>
        <sz val="14"/>
        <color indexed="53"/>
        <rFont val="等线 Light"/>
        <family val="3"/>
        <charset val="134"/>
      </rPr>
      <t>份</t>
    </r>
    <phoneticPr fontId="1" type="noConversion"/>
  </si>
  <si>
    <r>
      <rPr>
        <sz val="14"/>
        <rFont val="等线 Light"/>
        <family val="3"/>
        <charset val="134"/>
      </rPr>
      <t>营养成分合计</t>
    </r>
    <phoneticPr fontId="1" type="noConversion"/>
  </si>
  <si>
    <r>
      <rPr>
        <sz val="14"/>
        <rFont val="等线 Light"/>
        <family val="3"/>
        <charset val="134"/>
      </rPr>
      <t>每天所需量</t>
    </r>
    <phoneticPr fontId="1" type="noConversion"/>
  </si>
  <si>
    <r>
      <rPr>
        <sz val="14"/>
        <rFont val="等线 Light"/>
        <family val="3"/>
        <charset val="134"/>
      </rPr>
      <t>碳水化合物</t>
    </r>
    <phoneticPr fontId="1" type="noConversion"/>
  </si>
  <si>
    <r>
      <rPr>
        <sz val="14"/>
        <rFont val="等线 Light"/>
        <family val="3"/>
        <charset val="134"/>
      </rPr>
      <t>蛋白质</t>
    </r>
    <phoneticPr fontId="1" type="noConversion"/>
  </si>
  <si>
    <r>
      <rPr>
        <sz val="14"/>
        <rFont val="等线 Light"/>
        <family val="3"/>
        <charset val="134"/>
      </rPr>
      <t>总成本</t>
    </r>
    <phoneticPr fontId="1" type="noConversion"/>
  </si>
  <si>
    <r>
      <rPr>
        <sz val="14"/>
        <rFont val="等线 Light"/>
        <family val="3"/>
        <charset val="134"/>
      </rPr>
      <t>份数</t>
    </r>
    <phoneticPr fontId="1" type="noConversion"/>
  </si>
  <si>
    <t>铁</t>
    <phoneticPr fontId="1" type="noConversion"/>
  </si>
  <si>
    <t>磷</t>
    <phoneticPr fontId="1" type="noConversion"/>
  </si>
  <si>
    <t>维生素A</t>
    <phoneticPr fontId="1" type="noConversion"/>
  </si>
  <si>
    <t>维生素C</t>
    <phoneticPr fontId="1" type="noConversion"/>
  </si>
  <si>
    <t>烟酸</t>
    <phoneticPr fontId="1" type="noConversion"/>
  </si>
  <si>
    <t>每份蔬菜所含营养成分数量</t>
    <phoneticPr fontId="1" type="noConversion"/>
  </si>
  <si>
    <t>每份价格</t>
    <phoneticPr fontId="1" type="noConversion"/>
  </si>
  <si>
    <t>青豆</t>
    <phoneticPr fontId="1" type="noConversion"/>
  </si>
  <si>
    <t>胡萝卜</t>
    <phoneticPr fontId="1" type="noConversion"/>
  </si>
  <si>
    <t>花菜</t>
    <phoneticPr fontId="1" type="noConversion"/>
  </si>
  <si>
    <t>卷心菜</t>
    <phoneticPr fontId="1" type="noConversion"/>
  </si>
  <si>
    <t>芹菜</t>
    <phoneticPr fontId="1" type="noConversion"/>
  </si>
  <si>
    <t>A1</t>
    <phoneticPr fontId="1" type="noConversion"/>
  </si>
  <si>
    <t>A2</t>
  </si>
  <si>
    <t>A3</t>
  </si>
  <si>
    <t>A4</t>
  </si>
  <si>
    <t>A5</t>
  </si>
  <si>
    <t>A6</t>
  </si>
  <si>
    <t>每周最低需求</t>
    <phoneticPr fontId="1" type="noConversion"/>
  </si>
  <si>
    <t>实际摄入量</t>
    <phoneticPr fontId="1" type="noConversion"/>
  </si>
  <si>
    <t>不多于</t>
    <phoneticPr fontId="1" type="noConversion"/>
  </si>
  <si>
    <t>不少于</t>
    <phoneticPr fontId="1" type="noConversion"/>
  </si>
  <si>
    <t>总份数</t>
    <phoneticPr fontId="1" type="noConversion"/>
  </si>
  <si>
    <t>LINGO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</si>
</sst>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¥&quot;#,##0.00;&quot;¥&quot;\-#,##0.00"/>
    <numFmt numFmtId="176" formatCode="0.0"/>
  </numFmts>
  <fonts count="7" x14ac:knownFonts="1">
    <font>
      <sz val="12"/>
      <name val="宋体"/>
      <charset val="134"/>
    </font>
    <font>
      <sz val="9"/>
      <name val="宋体"/>
      <family val="3"/>
      <charset val="134"/>
    </font>
    <font>
      <sz val="14"/>
      <name val="等线 Light"/>
      <family val="3"/>
      <charset val="134"/>
    </font>
    <font>
      <sz val="14"/>
      <color indexed="53"/>
      <name val="等线 Light"/>
      <family val="3"/>
      <charset val="134"/>
    </font>
    <font>
      <sz val="14"/>
      <name val="Georgia"/>
      <family val="1"/>
    </font>
    <font>
      <sz val="14"/>
      <color indexed="53"/>
      <name val="Georgia"/>
      <family val="1"/>
    </font>
    <font>
      <sz val="16"/>
      <name val="等线 Light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BE5"/>
        <bgColor indexed="64"/>
      </patternFill>
    </fill>
    <fill>
      <patternFill patternType="solid">
        <fgColor rgb="FFF8E0FC"/>
        <bgColor indexed="64"/>
      </patternFill>
    </fill>
    <fill>
      <patternFill patternType="solid">
        <fgColor rgb="FFD9F0F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indexed="48"/>
      </left>
      <right style="thick">
        <color indexed="48"/>
      </right>
      <top style="thick">
        <color indexed="48"/>
      </top>
      <bottom/>
      <diagonal/>
    </border>
    <border>
      <left style="thick">
        <color indexed="48"/>
      </left>
      <right style="thick">
        <color indexed="48"/>
      </right>
      <top/>
      <bottom style="thick">
        <color indexed="48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thick">
        <color indexed="12"/>
      </left>
      <right style="thin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 style="thin">
        <color indexed="12"/>
      </right>
      <top style="thick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12"/>
      </right>
      <top style="thick">
        <color indexed="12"/>
      </top>
      <bottom style="thin">
        <color indexed="12"/>
      </bottom>
      <diagonal/>
    </border>
    <border>
      <left style="thick">
        <color indexed="12"/>
      </left>
      <right style="thin">
        <color indexed="12"/>
      </right>
      <top style="thin">
        <color indexed="12"/>
      </top>
      <bottom style="thick">
        <color indexed="12"/>
      </bottom>
      <diagonal/>
    </border>
    <border>
      <left style="thin">
        <color indexed="12"/>
      </left>
      <right style="thick">
        <color indexed="12"/>
      </right>
      <top style="thin">
        <color indexed="12"/>
      </top>
      <bottom style="thick">
        <color indexed="12"/>
      </bottom>
      <diagonal/>
    </border>
    <border>
      <left style="thick">
        <color indexed="11"/>
      </left>
      <right style="thick">
        <color indexed="11"/>
      </right>
      <top style="thick">
        <color indexed="11"/>
      </top>
      <bottom/>
      <diagonal/>
    </border>
    <border>
      <left style="thick">
        <color indexed="11"/>
      </left>
      <right style="thick">
        <color indexed="11"/>
      </right>
      <top/>
      <bottom style="thick">
        <color indexed="11"/>
      </bottom>
      <diagonal/>
    </border>
    <border>
      <left/>
      <right/>
      <top style="thick">
        <color indexed="11"/>
      </top>
      <bottom/>
      <diagonal/>
    </border>
    <border>
      <left style="thick">
        <color indexed="11"/>
      </left>
      <right/>
      <top style="thick">
        <color indexed="11"/>
      </top>
      <bottom style="thick">
        <color indexed="11"/>
      </bottom>
      <diagonal/>
    </border>
    <border>
      <left/>
      <right style="thick">
        <color indexed="11"/>
      </right>
      <top style="thick">
        <color indexed="11"/>
      </top>
      <bottom style="thick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7" fontId="4" fillId="0" borderId="0" xfId="0" applyNumberFormat="1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15" xfId="0" applyFont="1" applyBorder="1" applyAlignment="1">
      <alignment horizontal="center" vertical="center"/>
    </xf>
    <xf numFmtId="0" fontId="6" fillId="2" borderId="15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0" borderId="15" xfId="0" applyFont="1" applyBorder="1" applyAlignment="1">
      <alignment horizontal="center"/>
    </xf>
    <xf numFmtId="0" fontId="6" fillId="4" borderId="15" xfId="0" applyFont="1" applyFill="1" applyBorder="1" applyAlignment="1">
      <alignment horizontal="center" vertical="center"/>
    </xf>
    <xf numFmtId="7" fontId="6" fillId="0" borderId="0" xfId="0" applyNumberFormat="1" applyFont="1" applyAlignment="1">
      <alignment horizontal="center"/>
    </xf>
    <xf numFmtId="0" fontId="6" fillId="0" borderId="15" xfId="0" applyFont="1" applyBorder="1">
      <alignment vertical="center"/>
    </xf>
    <xf numFmtId="176" fontId="6" fillId="0" borderId="15" xfId="0" applyNumberFormat="1" applyFont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6" borderId="15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2" fontId="6" fillId="9" borderId="15" xfId="0" applyNumberFormat="1" applyFont="1" applyFill="1" applyBorder="1" applyAlignment="1">
      <alignment horizontal="center" vertical="center"/>
    </xf>
    <xf numFmtId="0" fontId="6" fillId="9" borderId="15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9F0FB"/>
      <color rgb="FFF8E0FC"/>
      <color rgb="FFFFFB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17</xdr:col>
      <xdr:colOff>659344</xdr:colOff>
      <xdr:row>15</xdr:row>
      <xdr:rowOff>193382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6F6B172-A3FA-4BC2-99C5-3E645E11EB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5940" y="236220"/>
          <a:ext cx="6694384" cy="3477602"/>
        </a:xfrm>
        <a:prstGeom prst="rect">
          <a:avLst/>
        </a:prstGeom>
        <a:solidFill>
          <a:schemeClr val="bg1">
            <a:lumMod val="9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487680</xdr:colOff>
      <xdr:row>0</xdr:row>
      <xdr:rowOff>134785</xdr:rowOff>
    </xdr:from>
    <xdr:to>
      <xdr:col>17</xdr:col>
      <xdr:colOff>476464</xdr:colOff>
      <xdr:row>13</xdr:row>
      <xdr:rowOff>244347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EA344C3A-EE62-85B7-5F09-A826C7F86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87440" y="134785"/>
          <a:ext cx="6694384" cy="3477602"/>
        </a:xfrm>
        <a:prstGeom prst="rect">
          <a:avLst/>
        </a:prstGeom>
        <a:solidFill>
          <a:schemeClr val="bg1">
            <a:lumMod val="95000"/>
          </a:schemeClr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47940</xdr:colOff>
      <xdr:row>0</xdr:row>
      <xdr:rowOff>76199</xdr:rowOff>
    </xdr:from>
    <xdr:to>
      <xdr:col>24</xdr:col>
      <xdr:colOff>129540</xdr:colOff>
      <xdr:row>16</xdr:row>
      <xdr:rowOff>142266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FEDB452-4B25-7BE0-4D3C-76F335468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21780" y="76199"/>
          <a:ext cx="6802440" cy="4211347"/>
        </a:xfrm>
        <a:prstGeom prst="rect">
          <a:avLst/>
        </a:prstGeom>
      </xdr:spPr>
    </xdr:pic>
    <xdr:clientData/>
  </xdr:twoCellAnchor>
  <xdr:twoCellAnchor editAs="oneCell">
    <xdr:from>
      <xdr:col>13</xdr:col>
      <xdr:colOff>251460</xdr:colOff>
      <xdr:row>16</xdr:row>
      <xdr:rowOff>129281</xdr:rowOff>
    </xdr:from>
    <xdr:to>
      <xdr:col>21</xdr:col>
      <xdr:colOff>708660</xdr:colOff>
      <xdr:row>30</xdr:row>
      <xdr:rowOff>138925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88FE9CA6-153B-17AB-DD5E-9C26DC898B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1780" y="4274561"/>
          <a:ext cx="6431280" cy="3636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"/>
  <sheetViews>
    <sheetView workbookViewId="0">
      <selection activeCell="I2" sqref="I2"/>
    </sheetView>
  </sheetViews>
  <sheetFormatPr defaultRowHeight="18" x14ac:dyDescent="0.25"/>
  <cols>
    <col min="1" max="1" width="13.3984375" style="3" bestFit="1" customWidth="1"/>
    <col min="2" max="3" width="7.296875" style="2" bestFit="1" customWidth="1"/>
    <col min="4" max="4" width="3.19921875" style="2" customWidth="1"/>
    <col min="5" max="5" width="15.8984375" style="2" bestFit="1" customWidth="1"/>
    <col min="6" max="6" width="4.3984375" style="3" customWidth="1"/>
    <col min="7" max="7" width="13.3984375" style="3" bestFit="1" customWidth="1"/>
    <col min="8" max="16384" width="8.796875" style="3"/>
  </cols>
  <sheetData>
    <row r="1" spans="1:7" ht="18.600000000000001" thickBot="1" x14ac:dyDescent="0.4">
      <c r="A1" s="1"/>
      <c r="B1" s="2" t="s">
        <v>10</v>
      </c>
      <c r="C1" s="2" t="s">
        <v>11</v>
      </c>
      <c r="F1" s="1"/>
    </row>
    <row r="2" spans="1:7" ht="19.2" thickTop="1" thickBot="1" x14ac:dyDescent="0.4">
      <c r="A2" s="1" t="s">
        <v>12</v>
      </c>
      <c r="B2" s="4">
        <v>4</v>
      </c>
      <c r="C2" s="5">
        <v>2</v>
      </c>
      <c r="F2" s="1"/>
    </row>
    <row r="3" spans="1:7" ht="18.600000000000001" thickTop="1" x14ac:dyDescent="0.35">
      <c r="A3" s="1"/>
      <c r="F3" s="1"/>
    </row>
    <row r="4" spans="1:7" ht="18.600000000000001" thickBot="1" x14ac:dyDescent="0.4">
      <c r="A4" s="1"/>
      <c r="B4" s="2" t="s">
        <v>13</v>
      </c>
      <c r="C4" s="2" t="s">
        <v>13</v>
      </c>
      <c r="E4" s="2" t="s">
        <v>14</v>
      </c>
      <c r="F4" s="1"/>
      <c r="G4" s="1" t="s">
        <v>15</v>
      </c>
    </row>
    <row r="5" spans="1:7" ht="18.600000000000001" thickTop="1" x14ac:dyDescent="0.35">
      <c r="A5" s="1" t="s">
        <v>16</v>
      </c>
      <c r="B5" s="6">
        <v>5</v>
      </c>
      <c r="C5" s="7">
        <v>15</v>
      </c>
      <c r="E5" s="8">
        <f>B5*B9+C5*C9</f>
        <v>65</v>
      </c>
      <c r="F5" s="1" t="s">
        <v>5</v>
      </c>
      <c r="G5" s="9">
        <v>50</v>
      </c>
    </row>
    <row r="6" spans="1:7" ht="18.600000000000001" thickBot="1" x14ac:dyDescent="0.4">
      <c r="A6" s="1" t="s">
        <v>17</v>
      </c>
      <c r="B6" s="10">
        <v>20</v>
      </c>
      <c r="C6" s="11">
        <v>5</v>
      </c>
      <c r="E6" s="12">
        <f>B6*B9+C6*C9</f>
        <v>40</v>
      </c>
      <c r="F6" s="1" t="s">
        <v>5</v>
      </c>
      <c r="G6" s="13">
        <v>40</v>
      </c>
    </row>
    <row r="7" spans="1:7" ht="18.600000000000001" thickTop="1" x14ac:dyDescent="0.35">
      <c r="A7" s="1"/>
      <c r="E7" s="14"/>
      <c r="F7" s="1"/>
    </row>
    <row r="8" spans="1:7" ht="18.600000000000001" thickBot="1" x14ac:dyDescent="0.4">
      <c r="A8" s="1"/>
      <c r="B8" s="2" t="s">
        <v>10</v>
      </c>
      <c r="C8" s="2" t="s">
        <v>11</v>
      </c>
      <c r="F8" s="1"/>
      <c r="G8" s="1" t="s">
        <v>18</v>
      </c>
    </row>
    <row r="9" spans="1:7" ht="19.2" thickTop="1" thickBot="1" x14ac:dyDescent="0.4">
      <c r="A9" s="1" t="s">
        <v>19</v>
      </c>
      <c r="B9" s="15">
        <v>1</v>
      </c>
      <c r="C9" s="16">
        <v>4</v>
      </c>
      <c r="F9" s="17"/>
      <c r="G9" s="18">
        <f>B2*B9+C2*C9</f>
        <v>12</v>
      </c>
    </row>
    <row r="10" spans="1:7" ht="18.600000000000001" thickTop="1" x14ac:dyDescent="0.25"/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"/>
  <sheetViews>
    <sheetView workbookViewId="0">
      <selection activeCell="I2" sqref="I2"/>
    </sheetView>
  </sheetViews>
  <sheetFormatPr defaultRowHeight="20.399999999999999" x14ac:dyDescent="0.25"/>
  <cols>
    <col min="1" max="1" width="15.5" style="21" bestFit="1" customWidth="1"/>
    <col min="2" max="3" width="7" style="20" bestFit="1" customWidth="1"/>
    <col min="4" max="4" width="3.19921875" style="20" customWidth="1"/>
    <col min="5" max="5" width="22.19921875" style="20" bestFit="1" customWidth="1"/>
    <col min="6" max="6" width="4.3984375" style="21" customWidth="1"/>
    <col min="7" max="7" width="15.5" style="21" bestFit="1" customWidth="1"/>
    <col min="8" max="16384" width="8.796875" style="21"/>
  </cols>
  <sheetData>
    <row r="1" spans="1:7" x14ac:dyDescent="0.35">
      <c r="A1" s="19"/>
      <c r="B1" s="20" t="s">
        <v>0</v>
      </c>
      <c r="C1" s="20" t="s">
        <v>1</v>
      </c>
      <c r="E1" s="20" t="s">
        <v>9</v>
      </c>
      <c r="F1" s="19"/>
      <c r="G1" s="19" t="s">
        <v>3</v>
      </c>
    </row>
    <row r="2" spans="1:7" x14ac:dyDescent="0.35">
      <c r="A2" s="19" t="s">
        <v>2</v>
      </c>
      <c r="B2" s="22">
        <v>4</v>
      </c>
      <c r="C2" s="22">
        <v>2</v>
      </c>
      <c r="E2" s="23">
        <f>SUMPRODUCT(B2:C2,$B$7:$C$7)</f>
        <v>12</v>
      </c>
      <c r="F2" s="20"/>
      <c r="G2" s="19"/>
    </row>
    <row r="3" spans="1:7" x14ac:dyDescent="0.35">
      <c r="A3" s="19" t="s">
        <v>4</v>
      </c>
      <c r="B3" s="22">
        <v>5</v>
      </c>
      <c r="C3" s="22">
        <v>15</v>
      </c>
      <c r="E3" s="24">
        <f>SUMPRODUCT(B3:C3,$B$7:$C$7)</f>
        <v>65</v>
      </c>
      <c r="F3" s="19" t="s">
        <v>5</v>
      </c>
      <c r="G3" s="25">
        <v>50</v>
      </c>
    </row>
    <row r="4" spans="1:7" x14ac:dyDescent="0.35">
      <c r="A4" s="19" t="s">
        <v>6</v>
      </c>
      <c r="B4" s="22">
        <v>20</v>
      </c>
      <c r="C4" s="22">
        <v>5</v>
      </c>
      <c r="E4" s="24">
        <f>SUMPRODUCT(B4:C4,$B$7:$C$7)</f>
        <v>40</v>
      </c>
      <c r="F4" s="19" t="s">
        <v>5</v>
      </c>
      <c r="G4" s="25">
        <v>40</v>
      </c>
    </row>
    <row r="5" spans="1:7" x14ac:dyDescent="0.35">
      <c r="A5" s="19"/>
      <c r="F5" s="19"/>
    </row>
    <row r="6" spans="1:7" x14ac:dyDescent="0.35">
      <c r="A6" s="19"/>
      <c r="B6" s="20" t="s">
        <v>0</v>
      </c>
      <c r="C6" s="20" t="s">
        <v>1</v>
      </c>
      <c r="F6" s="19"/>
      <c r="G6" s="19" t="s">
        <v>7</v>
      </c>
    </row>
    <row r="7" spans="1:7" x14ac:dyDescent="0.35">
      <c r="A7" s="19" t="s">
        <v>8</v>
      </c>
      <c r="B7" s="26">
        <v>1</v>
      </c>
      <c r="C7" s="26">
        <v>4</v>
      </c>
      <c r="F7" s="27"/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9A7BA-1589-4360-8108-D5E2FB02A7A0}">
  <dimension ref="B1:N19"/>
  <sheetViews>
    <sheetView tabSelected="1" workbookViewId="0">
      <selection activeCell="J13" sqref="J13"/>
    </sheetView>
  </sheetViews>
  <sheetFormatPr defaultColWidth="9.796875" defaultRowHeight="20.399999999999999" x14ac:dyDescent="0.25"/>
  <cols>
    <col min="1" max="3" width="9.796875" style="21"/>
    <col min="4" max="4" width="13.59765625" style="21" customWidth="1"/>
    <col min="5" max="5" width="9.796875" style="21"/>
    <col min="6" max="7" width="11.5" style="21" bestFit="1" customWidth="1"/>
    <col min="8" max="8" width="9.796875" style="21"/>
    <col min="9" max="9" width="12.59765625" style="21" bestFit="1" customWidth="1"/>
    <col min="10" max="12" width="9.796875" style="20"/>
    <col min="13" max="16384" width="9.796875" style="21"/>
  </cols>
  <sheetData>
    <row r="1" spans="2:14" x14ac:dyDescent="0.25">
      <c r="J1" s="20" t="s">
        <v>42</v>
      </c>
    </row>
    <row r="2" spans="2:14" x14ac:dyDescent="0.25">
      <c r="D2" s="36" t="s">
        <v>25</v>
      </c>
      <c r="E2" s="36"/>
      <c r="F2" s="36"/>
      <c r="G2" s="36"/>
      <c r="H2" s="36"/>
      <c r="I2" s="36" t="s">
        <v>26</v>
      </c>
      <c r="J2" s="30">
        <f>SUM(J4:J9)</f>
        <v>14</v>
      </c>
      <c r="K2" s="20">
        <v>14</v>
      </c>
      <c r="N2" s="21" t="s">
        <v>43</v>
      </c>
    </row>
    <row r="3" spans="2:14" x14ac:dyDescent="0.25">
      <c r="D3" s="22" t="s">
        <v>20</v>
      </c>
      <c r="E3" s="22" t="s">
        <v>21</v>
      </c>
      <c r="F3" s="22" t="s">
        <v>22</v>
      </c>
      <c r="G3" s="22" t="s">
        <v>23</v>
      </c>
      <c r="H3" s="22" t="s">
        <v>24</v>
      </c>
      <c r="I3" s="36"/>
      <c r="J3" s="20" t="s">
        <v>8</v>
      </c>
      <c r="K3" s="20" t="s">
        <v>40</v>
      </c>
      <c r="L3" s="20" t="s">
        <v>41</v>
      </c>
    </row>
    <row r="4" spans="2:14" x14ac:dyDescent="0.25">
      <c r="B4" s="28" t="s">
        <v>32</v>
      </c>
      <c r="C4" s="28" t="s">
        <v>27</v>
      </c>
      <c r="D4" s="34">
        <v>0.45</v>
      </c>
      <c r="E4" s="35">
        <v>20</v>
      </c>
      <c r="F4" s="35">
        <v>415</v>
      </c>
      <c r="G4" s="35">
        <v>22</v>
      </c>
      <c r="H4" s="34">
        <v>0.3</v>
      </c>
      <c r="I4" s="29">
        <v>2.1</v>
      </c>
      <c r="J4" s="31">
        <v>1</v>
      </c>
      <c r="K4" s="20">
        <v>4</v>
      </c>
      <c r="L4" s="20">
        <v>1</v>
      </c>
    </row>
    <row r="5" spans="2:14" x14ac:dyDescent="0.25">
      <c r="B5" s="28" t="s">
        <v>33</v>
      </c>
      <c r="C5" s="28" t="s">
        <v>28</v>
      </c>
      <c r="D5" s="34">
        <v>0.45</v>
      </c>
      <c r="E5" s="35">
        <v>28</v>
      </c>
      <c r="F5" s="35">
        <v>4065</v>
      </c>
      <c r="G5" s="35">
        <v>5</v>
      </c>
      <c r="H5" s="34">
        <v>0.35</v>
      </c>
      <c r="I5" s="29">
        <v>1</v>
      </c>
      <c r="J5" s="31">
        <v>3</v>
      </c>
      <c r="K5" s="20">
        <v>3</v>
      </c>
      <c r="L5" s="20">
        <v>0</v>
      </c>
    </row>
    <row r="6" spans="2:14" x14ac:dyDescent="0.25">
      <c r="B6" s="28" t="s">
        <v>34</v>
      </c>
      <c r="C6" s="28" t="s">
        <v>29</v>
      </c>
      <c r="D6" s="34">
        <v>0.65</v>
      </c>
      <c r="E6" s="35">
        <v>40</v>
      </c>
      <c r="F6" s="35">
        <v>850</v>
      </c>
      <c r="G6" s="35">
        <v>43</v>
      </c>
      <c r="H6" s="34">
        <v>0.6</v>
      </c>
      <c r="I6" s="29">
        <v>1.8</v>
      </c>
      <c r="J6" s="31">
        <v>2</v>
      </c>
      <c r="K6" s="20">
        <v>4</v>
      </c>
      <c r="L6" s="20">
        <v>1</v>
      </c>
    </row>
    <row r="7" spans="2:14" x14ac:dyDescent="0.25">
      <c r="B7" s="28" t="s">
        <v>35</v>
      </c>
      <c r="C7" s="28" t="s">
        <v>30</v>
      </c>
      <c r="D7" s="34">
        <v>0.4</v>
      </c>
      <c r="E7" s="35">
        <v>25</v>
      </c>
      <c r="F7" s="35">
        <v>75</v>
      </c>
      <c r="G7" s="35">
        <v>27</v>
      </c>
      <c r="H7" s="34">
        <v>0.2</v>
      </c>
      <c r="I7" s="29">
        <v>1.2</v>
      </c>
      <c r="J7" s="31">
        <v>2</v>
      </c>
      <c r="K7" s="20">
        <v>2</v>
      </c>
      <c r="L7" s="20">
        <v>0</v>
      </c>
    </row>
    <row r="8" spans="2:14" x14ac:dyDescent="0.25">
      <c r="B8" s="28" t="s">
        <v>36</v>
      </c>
      <c r="C8" s="28" t="s">
        <v>31</v>
      </c>
      <c r="D8" s="34">
        <v>0.5</v>
      </c>
      <c r="E8" s="35">
        <v>26</v>
      </c>
      <c r="F8" s="35">
        <v>76</v>
      </c>
      <c r="G8" s="35">
        <v>48</v>
      </c>
      <c r="H8" s="34">
        <v>0.4</v>
      </c>
      <c r="I8" s="29">
        <v>2</v>
      </c>
      <c r="J8" s="31">
        <v>3</v>
      </c>
      <c r="K8" s="20">
        <v>4</v>
      </c>
      <c r="L8" s="20">
        <v>1</v>
      </c>
    </row>
    <row r="9" spans="2:14" x14ac:dyDescent="0.25">
      <c r="B9" s="28" t="s">
        <v>37</v>
      </c>
      <c r="C9" s="28" t="s">
        <v>1</v>
      </c>
      <c r="D9" s="34">
        <v>0.5</v>
      </c>
      <c r="E9" s="35">
        <v>75</v>
      </c>
      <c r="F9" s="35">
        <v>235</v>
      </c>
      <c r="G9" s="35">
        <v>8</v>
      </c>
      <c r="H9" s="34">
        <v>0.6</v>
      </c>
      <c r="I9" s="29">
        <v>1.2</v>
      </c>
      <c r="J9" s="31">
        <v>3</v>
      </c>
      <c r="K9" s="20">
        <v>4</v>
      </c>
      <c r="L9" s="20">
        <v>1</v>
      </c>
    </row>
    <row r="10" spans="2:14" x14ac:dyDescent="0.25">
      <c r="B10" s="36" t="s">
        <v>38</v>
      </c>
      <c r="C10" s="36"/>
      <c r="D10" s="22">
        <v>6</v>
      </c>
      <c r="E10" s="22">
        <v>125</v>
      </c>
      <c r="F10" s="22">
        <v>12500</v>
      </c>
      <c r="G10" s="22">
        <v>345</v>
      </c>
      <c r="H10" s="22">
        <v>5</v>
      </c>
      <c r="I10" s="20"/>
    </row>
    <row r="11" spans="2:14" x14ac:dyDescent="0.25">
      <c r="B11" s="36" t="s">
        <v>39</v>
      </c>
      <c r="C11" s="36"/>
      <c r="D11" s="33">
        <f>SUMPRODUCT(D4:D9,$J$4:$J$9)</f>
        <v>6.9</v>
      </c>
      <c r="E11" s="33">
        <f t="shared" ref="E11:I11" si="0">SUMPRODUCT(E4:E9,$J$4:$J$9)</f>
        <v>537</v>
      </c>
      <c r="F11" s="33">
        <f t="shared" si="0"/>
        <v>15393</v>
      </c>
      <c r="G11" s="33">
        <f t="shared" si="0"/>
        <v>345</v>
      </c>
      <c r="H11" s="33">
        <f t="shared" si="0"/>
        <v>5.95</v>
      </c>
      <c r="I11" s="32">
        <f t="shared" si="0"/>
        <v>20.700000000000003</v>
      </c>
    </row>
    <row r="13" spans="2:14" x14ac:dyDescent="0.25">
      <c r="D13" s="20"/>
    </row>
    <row r="14" spans="2:14" x14ac:dyDescent="0.25">
      <c r="D14" s="20"/>
      <c r="E14" s="20"/>
      <c r="F14" s="20"/>
      <c r="G14" s="20"/>
      <c r="H14" s="20"/>
      <c r="I14" s="20"/>
    </row>
    <row r="15" spans="2:14" x14ac:dyDescent="0.25">
      <c r="D15" s="20"/>
    </row>
    <row r="16" spans="2:14" x14ac:dyDescent="0.25">
      <c r="D16" s="20"/>
    </row>
    <row r="17" spans="4:4" x14ac:dyDescent="0.25">
      <c r="D17" s="20"/>
    </row>
    <row r="18" spans="4:4" x14ac:dyDescent="0.25">
      <c r="D18" s="20"/>
    </row>
    <row r="19" spans="4:4" x14ac:dyDescent="0.25">
      <c r="D19" s="20"/>
    </row>
  </sheetData>
  <mergeCells count="4">
    <mergeCell ref="D2:H2"/>
    <mergeCell ref="I2:I3"/>
    <mergeCell ref="B10:C10"/>
    <mergeCell ref="B11:C1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6</vt:i4>
      </vt:variant>
    </vt:vector>
  </HeadingPairs>
  <TitlesOfParts>
    <vt:vector size="9" baseType="lpstr">
      <vt:lpstr>牛肉与土豆</vt:lpstr>
      <vt:lpstr>sumproduct函数版</vt:lpstr>
      <vt:lpstr>extend</vt:lpstr>
      <vt:lpstr>CM</vt:lpstr>
      <vt:lpstr>GT</vt:lpstr>
      <vt:lpstr>LT</vt:lpstr>
      <vt:lpstr>N</vt:lpstr>
      <vt:lpstr>PRICE</vt:lpstr>
      <vt:lpstr>X</vt:lpstr>
    </vt:vector>
  </TitlesOfParts>
  <Company>dufe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kaiwu</dc:creator>
  <cp:lastModifiedBy>kai Wu</cp:lastModifiedBy>
  <dcterms:created xsi:type="dcterms:W3CDTF">2005-05-09T17:34:43Z</dcterms:created>
  <dcterms:modified xsi:type="dcterms:W3CDTF">2022-11-14T03:32:41Z</dcterms:modified>
</cp:coreProperties>
</file>