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0" documentId="13_ncr:1_{00F3A9E5-79C0-4A8B-AE02-F976F4B9095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图片" sheetId="5" r:id="rId1"/>
    <sheet name="排班次问题" sheetId="1" r:id="rId2"/>
    <sheet name="每天两班" sheetId="6" r:id="rId3"/>
    <sheet name="每天两班有叠加" sheetId="7" r:id="rId4"/>
  </sheets>
  <definedNames>
    <definedName name="solver_adj" localSheetId="1" hidden="1">排班次问题!$D$10:$J$10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排班次问题!$D$10:$J$10</definedName>
    <definedName name="solver_lhs2" localSheetId="1" hidden="1">排班次问题!$D$10:$J$10</definedName>
    <definedName name="solver_lhs3" localSheetId="1" hidden="1">排班次问题!$L$12:$L$18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排班次问题!$L$10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el2" localSheetId="1" hidden="1">4</definedName>
    <definedName name="solver_rel3" localSheetId="1" hidden="1">3</definedName>
    <definedName name="solver_rhs1" localSheetId="1" hidden="1">0</definedName>
    <definedName name="solver_rhs2" localSheetId="1" hidden="1">"整数"</definedName>
    <definedName name="solver_rhs3" localSheetId="1" hidden="1">排班次问题!$N$12:$N$18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3" i="1"/>
  <c r="L14" i="1"/>
  <c r="L15" i="1"/>
  <c r="L16" i="1"/>
  <c r="L17" i="1"/>
  <c r="L18" i="1"/>
  <c r="R29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S23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</calcChain>
</file>

<file path=xl/sharedStrings.xml><?xml version="1.0" encoding="utf-8"?>
<sst xmlns="http://schemas.openxmlformats.org/spreadsheetml/2006/main" count="150" uniqueCount="96">
  <si>
    <t>日期</t>
    <phoneticPr fontId="1" type="noConversion"/>
  </si>
  <si>
    <t>接线员数</t>
    <phoneticPr fontId="1" type="noConversion"/>
  </si>
  <si>
    <t>&gt;=</t>
    <phoneticPr fontId="1" type="noConversion"/>
  </si>
  <si>
    <t>x1</t>
    <phoneticPr fontId="1" type="noConversion"/>
  </si>
  <si>
    <t>x2</t>
    <phoneticPr fontId="1" type="noConversion"/>
  </si>
  <si>
    <t>x3</t>
  </si>
  <si>
    <t>x4</t>
  </si>
  <si>
    <t>x5</t>
  </si>
  <si>
    <t>x6</t>
  </si>
  <si>
    <t>x7</t>
  </si>
  <si>
    <t xml:space="preserve">休息的规则是：1早班、晚班不连上
             2上一个早班，上一个晚班（早晚班交替）
             3早班开始休息的，休息后上晚班；晚班开始休息的，休息后上早班
             4每周休息1整天
</t>
    <phoneticPr fontId="1" type="noConversion"/>
  </si>
  <si>
    <t>日a</t>
    <phoneticPr fontId="1" type="noConversion"/>
  </si>
  <si>
    <t>日b</t>
    <phoneticPr fontId="1" type="noConversion"/>
  </si>
  <si>
    <t>一a</t>
    <phoneticPr fontId="1" type="noConversion"/>
  </si>
  <si>
    <t>一b</t>
    <phoneticPr fontId="1" type="noConversion"/>
  </si>
  <si>
    <t>二a</t>
    <phoneticPr fontId="1" type="noConversion"/>
  </si>
  <si>
    <t>二b</t>
    <phoneticPr fontId="1" type="noConversion"/>
  </si>
  <si>
    <t>三a</t>
    <phoneticPr fontId="1" type="noConversion"/>
  </si>
  <si>
    <t>三b</t>
    <phoneticPr fontId="1" type="noConversion"/>
  </si>
  <si>
    <t>四a</t>
    <phoneticPr fontId="1" type="noConversion"/>
  </si>
  <si>
    <t>四b</t>
    <phoneticPr fontId="1" type="noConversion"/>
  </si>
  <si>
    <t>五a</t>
    <phoneticPr fontId="1" type="noConversion"/>
  </si>
  <si>
    <t>五b</t>
    <phoneticPr fontId="1" type="noConversion"/>
  </si>
  <si>
    <t>六a</t>
    <phoneticPr fontId="1" type="noConversion"/>
  </si>
  <si>
    <t>六b</t>
    <phoneticPr fontId="1" type="noConversion"/>
  </si>
  <si>
    <t>日b</t>
    <phoneticPr fontId="1" type="noConversion"/>
  </si>
  <si>
    <t>一a</t>
    <phoneticPr fontId="1" type="noConversion"/>
  </si>
  <si>
    <t>一b</t>
    <phoneticPr fontId="1" type="noConversion"/>
  </si>
  <si>
    <t>二a</t>
    <phoneticPr fontId="1" type="noConversion"/>
  </si>
  <si>
    <t>二b</t>
    <phoneticPr fontId="1" type="noConversion"/>
  </si>
  <si>
    <t>三a</t>
    <phoneticPr fontId="1" type="noConversion"/>
  </si>
  <si>
    <t>三b</t>
    <phoneticPr fontId="1" type="noConversion"/>
  </si>
  <si>
    <t>四a</t>
    <phoneticPr fontId="1" type="noConversion"/>
  </si>
  <si>
    <t>四b</t>
    <phoneticPr fontId="1" type="noConversion"/>
  </si>
  <si>
    <t>五a</t>
    <phoneticPr fontId="1" type="noConversion"/>
  </si>
  <si>
    <t>五b</t>
    <phoneticPr fontId="1" type="noConversion"/>
  </si>
  <si>
    <t>六a</t>
    <phoneticPr fontId="1" type="noConversion"/>
  </si>
  <si>
    <t>六b</t>
    <phoneticPr fontId="1" type="noConversion"/>
  </si>
  <si>
    <t>所谓叠加是指早班8：00－16：00，晚班13：00－21：00
             那么  13：00－16：00就是两个班同时工作的时间，本例假设叠加时间工作量大</t>
    <phoneticPr fontId="1" type="noConversion"/>
  </si>
  <si>
    <t>日a</t>
    <phoneticPr fontId="1" type="noConversion"/>
  </si>
  <si>
    <t>日b</t>
    <phoneticPr fontId="1" type="noConversion"/>
  </si>
  <si>
    <t>一a</t>
    <phoneticPr fontId="1" type="noConversion"/>
  </si>
  <si>
    <t>一b</t>
    <phoneticPr fontId="1" type="noConversion"/>
  </si>
  <si>
    <t>二a</t>
    <phoneticPr fontId="1" type="noConversion"/>
  </si>
  <si>
    <t>二b</t>
    <phoneticPr fontId="1" type="noConversion"/>
  </si>
  <si>
    <t>三a</t>
    <phoneticPr fontId="1" type="noConversion"/>
  </si>
  <si>
    <t>三b</t>
    <phoneticPr fontId="1" type="noConversion"/>
  </si>
  <si>
    <t>四a</t>
    <phoneticPr fontId="1" type="noConversion"/>
  </si>
  <si>
    <t>四b</t>
    <phoneticPr fontId="1" type="noConversion"/>
  </si>
  <si>
    <t>五a</t>
    <phoneticPr fontId="1" type="noConversion"/>
  </si>
  <si>
    <t>五b</t>
    <phoneticPr fontId="1" type="noConversion"/>
  </si>
  <si>
    <t>六a</t>
    <phoneticPr fontId="1" type="noConversion"/>
  </si>
  <si>
    <t>六b</t>
    <phoneticPr fontId="1" type="noConversion"/>
  </si>
  <si>
    <t>&gt;=</t>
    <phoneticPr fontId="1" type="noConversion"/>
  </si>
  <si>
    <t>日叠</t>
    <phoneticPr fontId="1" type="noConversion"/>
  </si>
  <si>
    <t>&gt;=</t>
    <phoneticPr fontId="1" type="noConversion"/>
  </si>
  <si>
    <t>日b</t>
    <phoneticPr fontId="1" type="noConversion"/>
  </si>
  <si>
    <t>一a</t>
    <phoneticPr fontId="1" type="noConversion"/>
  </si>
  <si>
    <t>一叠</t>
    <phoneticPr fontId="1" type="noConversion"/>
  </si>
  <si>
    <t>一b</t>
    <phoneticPr fontId="1" type="noConversion"/>
  </si>
  <si>
    <t>二a</t>
    <phoneticPr fontId="1" type="noConversion"/>
  </si>
  <si>
    <t>二叠</t>
    <phoneticPr fontId="1" type="noConversion"/>
  </si>
  <si>
    <t>二b</t>
    <phoneticPr fontId="1" type="noConversion"/>
  </si>
  <si>
    <t>三a</t>
    <phoneticPr fontId="1" type="noConversion"/>
  </si>
  <si>
    <t>三叠</t>
    <phoneticPr fontId="1" type="noConversion"/>
  </si>
  <si>
    <t>三b</t>
    <phoneticPr fontId="1" type="noConversion"/>
  </si>
  <si>
    <t>四a</t>
    <phoneticPr fontId="1" type="noConversion"/>
  </si>
  <si>
    <t>四叠</t>
    <phoneticPr fontId="1" type="noConversion"/>
  </si>
  <si>
    <t>四b</t>
    <phoneticPr fontId="1" type="noConversion"/>
  </si>
  <si>
    <t>五a</t>
    <phoneticPr fontId="1" type="noConversion"/>
  </si>
  <si>
    <t>五叠</t>
    <phoneticPr fontId="1" type="noConversion"/>
  </si>
  <si>
    <t>五b</t>
    <phoneticPr fontId="1" type="noConversion"/>
  </si>
  <si>
    <t>六a</t>
    <phoneticPr fontId="1" type="noConversion"/>
  </si>
  <si>
    <t>六叠</t>
    <phoneticPr fontId="1" type="noConversion"/>
  </si>
  <si>
    <t>六b</t>
    <phoneticPr fontId="1" type="noConversion"/>
  </si>
  <si>
    <t>&gt;=</t>
    <phoneticPr fontId="1" type="noConversion"/>
  </si>
  <si>
    <t>1组</t>
    <phoneticPr fontId="1" type="noConversion"/>
  </si>
  <si>
    <t>2组</t>
  </si>
  <si>
    <t>3组</t>
  </si>
  <si>
    <t>4组</t>
  </si>
  <si>
    <t>5组</t>
  </si>
  <si>
    <t>6组</t>
  </si>
  <si>
    <t>开始休息</t>
    <phoneticPr fontId="1" type="noConversion"/>
  </si>
  <si>
    <t>星期日</t>
    <phoneticPr fontId="1" type="noConversion"/>
  </si>
  <si>
    <t>星期一</t>
  </si>
  <si>
    <t>星期二</t>
  </si>
  <si>
    <t>星期三</t>
  </si>
  <si>
    <t>星期四</t>
  </si>
  <si>
    <t>星期五</t>
  </si>
  <si>
    <t>星期六</t>
  </si>
  <si>
    <t>决策变量</t>
    <phoneticPr fontId="1" type="noConversion"/>
  </si>
  <si>
    <t>7组</t>
  </si>
  <si>
    <t>在岗情况</t>
    <phoneticPr fontId="1" type="noConversion"/>
  </si>
  <si>
    <t>实际在岗人数</t>
    <phoneticPr fontId="1" type="noConversion"/>
  </si>
  <si>
    <t>最少接线员数</t>
    <phoneticPr fontId="1" type="noConversion"/>
  </si>
  <si>
    <t>总员工数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</si>
</sst>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 Light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20"/>
      </left>
      <right style="thick">
        <color indexed="20"/>
      </right>
      <top style="thick">
        <color indexed="2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20"/>
      </left>
      <right style="thick">
        <color indexed="2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20"/>
      </left>
      <right style="thick">
        <color indexed="20"/>
      </right>
      <top/>
      <bottom style="thick">
        <color indexed="20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thin">
        <color theme="7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theme="7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theme="7"/>
      </top>
      <bottom style="medium">
        <color rgb="FFC00000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78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4" borderId="8" xfId="0" applyFill="1" applyBorder="1"/>
    <xf numFmtId="0" fontId="0" fillId="0" borderId="9" xfId="0" applyBorder="1"/>
    <xf numFmtId="0" fontId="4" fillId="0" borderId="10" xfId="0" applyFont="1" applyBorder="1" applyAlignment="1">
      <alignment horizontal="justify" vertical="top" wrapText="1"/>
    </xf>
    <xf numFmtId="0" fontId="0" fillId="2" borderId="11" xfId="0" applyFill="1" applyBorder="1"/>
    <xf numFmtId="0" fontId="0" fillId="2" borderId="12" xfId="0" applyFill="1" applyBorder="1"/>
    <xf numFmtId="0" fontId="0" fillId="3" borderId="12" xfId="0" applyFill="1" applyBorder="1"/>
    <xf numFmtId="0" fontId="0" fillId="4" borderId="12" xfId="0" applyFill="1" applyBorder="1"/>
    <xf numFmtId="0" fontId="0" fillId="3" borderId="13" xfId="0" applyFill="1" applyBorder="1"/>
    <xf numFmtId="0" fontId="0" fillId="4" borderId="13" xfId="0" applyFill="1" applyBorder="1"/>
    <xf numFmtId="0" fontId="0" fillId="0" borderId="14" xfId="0" applyBorder="1"/>
    <xf numFmtId="0" fontId="0" fillId="3" borderId="15" xfId="0" applyFill="1" applyBorder="1"/>
    <xf numFmtId="0" fontId="0" fillId="4" borderId="7" xfId="0" applyFill="1" applyBorder="1"/>
    <xf numFmtId="0" fontId="0" fillId="2" borderId="0" xfId="0" applyFill="1"/>
    <xf numFmtId="0" fontId="0" fillId="3" borderId="7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4" fillId="0" borderId="20" xfId="0" applyFont="1" applyBorder="1" applyAlignment="1">
      <alignment horizontal="justify" vertical="top" wrapText="1"/>
    </xf>
    <xf numFmtId="0" fontId="0" fillId="2" borderId="21" xfId="0" applyFill="1" applyBorder="1"/>
    <xf numFmtId="0" fontId="0" fillId="0" borderId="22" xfId="0" applyBorder="1"/>
    <xf numFmtId="0" fontId="4" fillId="0" borderId="0" xfId="0" applyFont="1" applyAlignment="1">
      <alignment horizontal="justify" vertical="top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2" borderId="11" xfId="0" applyFont="1" applyFill="1" applyBorder="1"/>
    <xf numFmtId="0" fontId="3" fillId="2" borderId="13" xfId="0" applyFont="1" applyFill="1" applyBorder="1"/>
    <xf numFmtId="0" fontId="3" fillId="3" borderId="13" xfId="0" applyFont="1" applyFill="1" applyBorder="1"/>
    <xf numFmtId="0" fontId="3" fillId="4" borderId="13" xfId="0" applyFont="1" applyFill="1" applyBorder="1"/>
    <xf numFmtId="0" fontId="3" fillId="3" borderId="16" xfId="0" applyFont="1" applyFill="1" applyBorder="1"/>
    <xf numFmtId="0" fontId="3" fillId="2" borderId="0" xfId="0" applyFont="1" applyFill="1"/>
    <xf numFmtId="0" fontId="3" fillId="3" borderId="19" xfId="0" applyFont="1" applyFill="1" applyBorder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left" vertical="center" indent="1"/>
    </xf>
    <xf numFmtId="0" fontId="6" fillId="7" borderId="41" xfId="0" applyFont="1" applyFill="1" applyBorder="1" applyAlignment="1">
      <alignment horizontal="left" vertical="center" indent="1"/>
    </xf>
    <xf numFmtId="0" fontId="6" fillId="7" borderId="42" xfId="0" applyFont="1" applyFill="1" applyBorder="1" applyAlignment="1">
      <alignment horizontal="left" vertical="center" indent="1"/>
    </xf>
    <xf numFmtId="0" fontId="6" fillId="9" borderId="32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right" vertical="center"/>
    </xf>
    <xf numFmtId="0" fontId="6" fillId="7" borderId="43" xfId="0" applyFont="1" applyFill="1" applyBorder="1" applyAlignment="1">
      <alignment horizontal="left" vertical="center" indent="1"/>
    </xf>
    <xf numFmtId="0" fontId="6" fillId="7" borderId="32" xfId="0" applyFont="1" applyFill="1" applyBorder="1" applyAlignment="1">
      <alignment horizontal="left" vertical="center" indent="1"/>
    </xf>
    <xf numFmtId="0" fontId="6" fillId="7" borderId="44" xfId="0" applyFont="1" applyFill="1" applyBorder="1" applyAlignment="1">
      <alignment horizontal="left" vertical="center" indent="1"/>
    </xf>
    <xf numFmtId="0" fontId="6" fillId="5" borderId="34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left" vertical="center" indent="1"/>
    </xf>
    <xf numFmtId="0" fontId="6" fillId="7" borderId="7" xfId="0" applyFont="1" applyFill="1" applyBorder="1" applyAlignment="1">
      <alignment horizontal="left" vertical="center" indent="1"/>
    </xf>
    <xf numFmtId="0" fontId="6" fillId="7" borderId="46" xfId="0" applyFont="1" applyFill="1" applyBorder="1" applyAlignment="1">
      <alignment horizontal="left" vertical="center" indent="1"/>
    </xf>
    <xf numFmtId="0" fontId="6" fillId="5" borderId="35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left" vertical="center" indent="1"/>
    </xf>
    <xf numFmtId="0" fontId="6" fillId="7" borderId="48" xfId="0" applyFont="1" applyFill="1" applyBorder="1" applyAlignment="1">
      <alignment horizontal="left" vertical="center" indent="1"/>
    </xf>
    <xf numFmtId="0" fontId="6" fillId="7" borderId="49" xfId="0" applyFont="1" applyFill="1" applyBorder="1" applyAlignment="1">
      <alignment horizontal="left" vertical="center" indent="1"/>
    </xf>
    <xf numFmtId="0" fontId="6" fillId="5" borderId="0" xfId="0" applyFont="1" applyFill="1" applyAlignment="1">
      <alignment horizontal="left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colors>
    <mruColors>
      <color rgb="FFFFE5FF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1</xdr:row>
      <xdr:rowOff>168954</xdr:rowOff>
    </xdr:from>
    <xdr:to>
      <xdr:col>16</xdr:col>
      <xdr:colOff>283819</xdr:colOff>
      <xdr:row>20</xdr:row>
      <xdr:rowOff>45043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9DFC89F-4437-7AC6-43FA-1A8C59F19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367074"/>
          <a:ext cx="10395559" cy="3640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0</xdr:row>
      <xdr:rowOff>99060</xdr:rowOff>
    </xdr:from>
    <xdr:to>
      <xdr:col>14</xdr:col>
      <xdr:colOff>160020</xdr:colOff>
      <xdr:row>2</xdr:row>
      <xdr:rowOff>236220</xdr:rowOff>
    </xdr:to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40966FB1-9B23-3B48-681A-C1432BB87E2C}"/>
            </a:ext>
          </a:extLst>
        </xdr:cNvPr>
        <xdr:cNvSpPr txBox="1"/>
      </xdr:nvSpPr>
      <xdr:spPr>
        <a:xfrm>
          <a:off x="198120" y="99060"/>
          <a:ext cx="9357360" cy="5867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本例引自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《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服务管理：运营、战略和信息技术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》p287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页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(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英文原书第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2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版，机械工业出版社，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2000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年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3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月版</a:t>
          </a:r>
          <a:r>
            <a:rPr lang="en-US" altLang="zh-CN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)</a:t>
          </a:r>
          <a:r>
            <a:rPr lang="zh-CN" altLang="en-US" sz="1400">
              <a:latin typeface="等线 Light" panose="02010600030101010101" pitchFamily="2" charset="-122"/>
              <a:ea typeface="等线 Light" panose="02010600030101010101" pitchFamily="2" charset="-122"/>
            </a:rPr>
            <a:t> </a:t>
          </a:r>
          <a:r>
            <a:rPr lang="zh-CN" altLang="en-US" sz="1400" b="0" i="0" u="none" strike="noStrike">
              <a:solidFill>
                <a:schemeClr val="dk1"/>
              </a:solidFill>
              <a:effectLst/>
              <a:latin typeface="等线 Light" panose="02010600030101010101" pitchFamily="2" charset="-122"/>
              <a:ea typeface="等线 Light" panose="02010600030101010101" pitchFamily="2" charset="-122"/>
              <a:cs typeface="+mn-cs"/>
            </a:rPr>
            <a:t>问题陈述：一家大型出租车公司的电话预订部门的接线员要求每天如下数量</a:t>
          </a:r>
          <a:endParaRPr lang="zh-CN" altLang="en-US" sz="1400">
            <a:latin typeface="等线 Light" panose="02010600030101010101" pitchFamily="2" charset="-122"/>
            <a:ea typeface="等线 Light" panose="02010600030101010101" pitchFamily="2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25" sqref="G25"/>
    </sheetView>
  </sheetViews>
  <sheetFormatPr defaultRowHeight="15.6" x14ac:dyDescent="0.25"/>
  <sheetData/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O18"/>
  <sheetViews>
    <sheetView zoomScaleNormal="100" workbookViewId="0">
      <selection activeCell="P16" sqref="P16"/>
    </sheetView>
  </sheetViews>
  <sheetFormatPr defaultColWidth="9" defaultRowHeight="13.8" x14ac:dyDescent="0.25"/>
  <cols>
    <col min="1" max="1" width="3.5" style="42" customWidth="1"/>
    <col min="2" max="3" width="8.59765625" style="42" bestFit="1" customWidth="1"/>
    <col min="4" max="10" width="6.796875" style="42" bestFit="1" customWidth="1"/>
    <col min="11" max="11" width="3.5" style="42" customWidth="1"/>
    <col min="12" max="12" width="12.3984375" style="42" bestFit="1" customWidth="1"/>
    <col min="13" max="13" width="3.796875" style="42" bestFit="1" customWidth="1"/>
    <col min="14" max="14" width="12.3984375" style="42" bestFit="1" customWidth="1"/>
    <col min="15" max="16384" width="9" style="42"/>
  </cols>
  <sheetData>
    <row r="1" spans="2:15" ht="18" customHeight="1" x14ac:dyDescent="0.25"/>
    <row r="2" spans="2:15" x14ac:dyDescent="0.25"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43"/>
    </row>
    <row r="3" spans="2:15" ht="25.8" customHeight="1" thickBot="1" x14ac:dyDescent="0.3">
      <c r="B3" s="44"/>
      <c r="C3" s="44"/>
    </row>
    <row r="4" spans="2:15" ht="14.4" thickTop="1" x14ac:dyDescent="0.25">
      <c r="C4" s="45" t="s">
        <v>0</v>
      </c>
      <c r="D4" s="46" t="s">
        <v>83</v>
      </c>
      <c r="E4" s="46" t="s">
        <v>84</v>
      </c>
      <c r="F4" s="46" t="s">
        <v>85</v>
      </c>
      <c r="G4" s="46" t="s">
        <v>86</v>
      </c>
      <c r="H4" s="46" t="s">
        <v>87</v>
      </c>
      <c r="I4" s="46" t="s">
        <v>88</v>
      </c>
      <c r="J4" s="46" t="s">
        <v>89</v>
      </c>
    </row>
    <row r="5" spans="2:15" ht="14.4" thickBot="1" x14ac:dyDescent="0.3">
      <c r="C5" s="47" t="s">
        <v>1</v>
      </c>
      <c r="D5" s="48">
        <v>4</v>
      </c>
      <c r="E5" s="48">
        <v>8</v>
      </c>
      <c r="F5" s="48">
        <v>8</v>
      </c>
      <c r="G5" s="48">
        <v>7</v>
      </c>
      <c r="H5" s="48">
        <v>7</v>
      </c>
      <c r="I5" s="48">
        <v>6</v>
      </c>
      <c r="J5" s="49">
        <v>5</v>
      </c>
    </row>
    <row r="6" spans="2:15" ht="14.4" thickTop="1" x14ac:dyDescent="0.25"/>
    <row r="7" spans="2:15" x14ac:dyDescent="0.25">
      <c r="D7" s="74" t="s">
        <v>82</v>
      </c>
      <c r="E7" s="74"/>
      <c r="F7" s="74"/>
      <c r="G7" s="74"/>
      <c r="H7" s="74"/>
      <c r="I7" s="74"/>
      <c r="J7" s="74"/>
    </row>
    <row r="8" spans="2:15" x14ac:dyDescent="0.25">
      <c r="D8" s="50" t="s">
        <v>83</v>
      </c>
      <c r="E8" s="50" t="s">
        <v>84</v>
      </c>
      <c r="F8" s="50" t="s">
        <v>85</v>
      </c>
      <c r="G8" s="50" t="s">
        <v>86</v>
      </c>
      <c r="H8" s="50" t="s">
        <v>87</v>
      </c>
      <c r="I8" s="50" t="s">
        <v>88</v>
      </c>
      <c r="J8" s="50" t="s">
        <v>89</v>
      </c>
    </row>
    <row r="9" spans="2:15" ht="14.4" thickBot="1" x14ac:dyDescent="0.3">
      <c r="D9" s="51" t="s">
        <v>76</v>
      </c>
      <c r="E9" s="51" t="s">
        <v>77</v>
      </c>
      <c r="F9" s="51" t="s">
        <v>78</v>
      </c>
      <c r="G9" s="51" t="s">
        <v>79</v>
      </c>
      <c r="H9" s="51" t="s">
        <v>80</v>
      </c>
      <c r="I9" s="51" t="s">
        <v>81</v>
      </c>
      <c r="J9" s="51" t="s">
        <v>91</v>
      </c>
      <c r="L9" s="42" t="s">
        <v>95</v>
      </c>
    </row>
    <row r="10" spans="2:15" ht="14.4" thickBot="1" x14ac:dyDescent="0.3">
      <c r="C10" s="42" t="s">
        <v>90</v>
      </c>
      <c r="D10" s="52">
        <v>2</v>
      </c>
      <c r="E10" s="53">
        <v>0</v>
      </c>
      <c r="F10" s="53">
        <v>0</v>
      </c>
      <c r="G10" s="53">
        <v>1</v>
      </c>
      <c r="H10" s="53">
        <v>0</v>
      </c>
      <c r="I10" s="53">
        <v>2</v>
      </c>
      <c r="J10" s="54">
        <v>3</v>
      </c>
      <c r="L10" s="55">
        <f>SUM(D10:J10)</f>
        <v>8</v>
      </c>
    </row>
    <row r="11" spans="2:15" ht="14.4" thickBot="1" x14ac:dyDescent="0.3">
      <c r="D11" s="42" t="s">
        <v>3</v>
      </c>
      <c r="E11" s="42" t="s">
        <v>4</v>
      </c>
      <c r="F11" s="42" t="s">
        <v>5</v>
      </c>
      <c r="G11" s="42" t="s">
        <v>6</v>
      </c>
      <c r="H11" s="42" t="s">
        <v>7</v>
      </c>
      <c r="I11" s="42" t="s">
        <v>8</v>
      </c>
      <c r="J11" s="42" t="s">
        <v>9</v>
      </c>
      <c r="L11" s="42" t="s">
        <v>93</v>
      </c>
      <c r="N11" s="42" t="s">
        <v>94</v>
      </c>
    </row>
    <row r="12" spans="2:15" x14ac:dyDescent="0.25">
      <c r="B12" s="74" t="s">
        <v>92</v>
      </c>
      <c r="C12" s="56" t="s">
        <v>83</v>
      </c>
      <c r="D12" s="57">
        <v>0</v>
      </c>
      <c r="E12" s="58">
        <v>1</v>
      </c>
      <c r="F12" s="58">
        <v>1</v>
      </c>
      <c r="G12" s="58">
        <v>1</v>
      </c>
      <c r="H12" s="58">
        <v>1</v>
      </c>
      <c r="I12" s="58">
        <v>1</v>
      </c>
      <c r="J12" s="59">
        <v>1</v>
      </c>
      <c r="L12" s="60">
        <f t="shared" ref="L12:L18" si="0">SUMPRODUCT($D$10:$J$10,D12:J12)</f>
        <v>6</v>
      </c>
      <c r="M12" s="42" t="s">
        <v>2</v>
      </c>
      <c r="N12" s="61">
        <v>4</v>
      </c>
    </row>
    <row r="13" spans="2:15" x14ac:dyDescent="0.25">
      <c r="B13" s="74"/>
      <c r="C13" s="56" t="s">
        <v>84</v>
      </c>
      <c r="D13" s="62">
        <v>1</v>
      </c>
      <c r="E13" s="63">
        <v>0</v>
      </c>
      <c r="F13" s="63">
        <v>1</v>
      </c>
      <c r="G13" s="63">
        <v>1</v>
      </c>
      <c r="H13" s="63">
        <v>1</v>
      </c>
      <c r="I13" s="63">
        <v>1</v>
      </c>
      <c r="J13" s="64">
        <v>1</v>
      </c>
      <c r="L13" s="60">
        <f t="shared" si="0"/>
        <v>8</v>
      </c>
      <c r="M13" s="42" t="s">
        <v>2</v>
      </c>
      <c r="N13" s="61">
        <v>8</v>
      </c>
    </row>
    <row r="14" spans="2:15" x14ac:dyDescent="0.25">
      <c r="B14" s="74"/>
      <c r="C14" s="56" t="s">
        <v>85</v>
      </c>
      <c r="D14" s="62">
        <v>1</v>
      </c>
      <c r="E14" s="63">
        <v>1</v>
      </c>
      <c r="F14" s="63">
        <v>0</v>
      </c>
      <c r="G14" s="63">
        <v>1</v>
      </c>
      <c r="H14" s="63">
        <v>1</v>
      </c>
      <c r="I14" s="63">
        <v>1</v>
      </c>
      <c r="J14" s="64">
        <v>1</v>
      </c>
      <c r="L14" s="60">
        <f t="shared" si="0"/>
        <v>8</v>
      </c>
      <c r="M14" s="42" t="s">
        <v>2</v>
      </c>
      <c r="N14" s="61">
        <v>8</v>
      </c>
    </row>
    <row r="15" spans="2:15" x14ac:dyDescent="0.25">
      <c r="B15" s="74"/>
      <c r="C15" s="56" t="s">
        <v>86</v>
      </c>
      <c r="D15" s="62">
        <v>1</v>
      </c>
      <c r="E15" s="63">
        <v>1</v>
      </c>
      <c r="F15" s="63">
        <v>1</v>
      </c>
      <c r="G15" s="63">
        <v>0</v>
      </c>
      <c r="H15" s="63">
        <v>1</v>
      </c>
      <c r="I15" s="63">
        <v>1</v>
      </c>
      <c r="J15" s="64">
        <v>1</v>
      </c>
      <c r="L15" s="60">
        <f t="shared" si="0"/>
        <v>7</v>
      </c>
      <c r="M15" s="42" t="s">
        <v>2</v>
      </c>
      <c r="N15" s="61">
        <v>7</v>
      </c>
    </row>
    <row r="16" spans="2:15" x14ac:dyDescent="0.25">
      <c r="B16" s="74"/>
      <c r="C16" s="56" t="s">
        <v>87</v>
      </c>
      <c r="D16" s="62">
        <v>1</v>
      </c>
      <c r="E16" s="63">
        <v>1</v>
      </c>
      <c r="F16" s="63">
        <v>1</v>
      </c>
      <c r="G16" s="63">
        <v>1</v>
      </c>
      <c r="H16" s="63">
        <v>0</v>
      </c>
      <c r="I16" s="63">
        <v>1</v>
      </c>
      <c r="J16" s="64">
        <v>1</v>
      </c>
      <c r="L16" s="60">
        <f t="shared" si="0"/>
        <v>8</v>
      </c>
      <c r="M16" s="42" t="s">
        <v>2</v>
      </c>
      <c r="N16" s="61">
        <v>7</v>
      </c>
    </row>
    <row r="17" spans="2:14" x14ac:dyDescent="0.25">
      <c r="B17" s="74"/>
      <c r="C17" s="65" t="s">
        <v>88</v>
      </c>
      <c r="D17" s="66">
        <v>1</v>
      </c>
      <c r="E17" s="67">
        <v>1</v>
      </c>
      <c r="F17" s="67">
        <v>1</v>
      </c>
      <c r="G17" s="67">
        <v>1</v>
      </c>
      <c r="H17" s="67">
        <v>1</v>
      </c>
      <c r="I17" s="67">
        <v>0</v>
      </c>
      <c r="J17" s="68">
        <v>1</v>
      </c>
      <c r="L17" s="60">
        <f t="shared" si="0"/>
        <v>6</v>
      </c>
      <c r="M17" s="42" t="s">
        <v>2</v>
      </c>
      <c r="N17" s="61">
        <v>6</v>
      </c>
    </row>
    <row r="18" spans="2:14" ht="14.4" thickBot="1" x14ac:dyDescent="0.3">
      <c r="B18" s="75"/>
      <c r="C18" s="69" t="s">
        <v>89</v>
      </c>
      <c r="D18" s="70">
        <v>1</v>
      </c>
      <c r="E18" s="71">
        <v>1</v>
      </c>
      <c r="F18" s="71">
        <v>1</v>
      </c>
      <c r="G18" s="71">
        <v>1</v>
      </c>
      <c r="H18" s="71">
        <v>1</v>
      </c>
      <c r="I18" s="71">
        <v>1</v>
      </c>
      <c r="J18" s="72">
        <v>0</v>
      </c>
      <c r="L18" s="60">
        <f t="shared" si="0"/>
        <v>5</v>
      </c>
      <c r="M18" s="42" t="s">
        <v>2</v>
      </c>
      <c r="N18" s="61">
        <v>5</v>
      </c>
    </row>
  </sheetData>
  <mergeCells count="3">
    <mergeCell ref="C2:N2"/>
    <mergeCell ref="D7:J7"/>
    <mergeCell ref="B12:B18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24"/>
  <sheetViews>
    <sheetView workbookViewId="0">
      <selection activeCell="C1" sqref="C1:R5"/>
    </sheetView>
  </sheetViews>
  <sheetFormatPr defaultRowHeight="15.6" x14ac:dyDescent="0.25"/>
  <cols>
    <col min="1" max="1" width="3" customWidth="1"/>
    <col min="2" max="2" width="4" customWidth="1"/>
    <col min="3" max="4" width="3.69921875" customWidth="1"/>
    <col min="5" max="6" width="3.5" customWidth="1"/>
    <col min="7" max="7" width="3.59765625" customWidth="1"/>
    <col min="8" max="9" width="3.69921875" customWidth="1"/>
    <col min="10" max="10" width="4.59765625" customWidth="1"/>
    <col min="11" max="13" width="3.5" customWidth="1"/>
    <col min="14" max="14" width="3.59765625" customWidth="1"/>
    <col min="15" max="15" width="3.69921875" customWidth="1"/>
    <col min="16" max="16" width="3.5" customWidth="1"/>
    <col min="17" max="17" width="6.59765625" customWidth="1"/>
    <col min="18" max="18" width="4" customWidth="1"/>
    <col min="19" max="19" width="4.59765625" customWidth="1"/>
  </cols>
  <sheetData>
    <row r="1" spans="2:19" ht="14.25" customHeight="1" x14ac:dyDescent="0.25">
      <c r="C1" s="76" t="s">
        <v>10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2:19" ht="14.25" customHeight="1" x14ac:dyDescent="0.25"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9" ht="14.25" customHeight="1" x14ac:dyDescent="0.25"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9" ht="14.25" customHeight="1" x14ac:dyDescent="0.25"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9" x14ac:dyDescent="0.25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2:19" ht="16.2" thickBot="1" x14ac:dyDescent="0.3"/>
    <row r="7" spans="2:19" ht="16.2" thickBot="1" x14ac:dyDescent="0.3">
      <c r="B7" s="1"/>
      <c r="C7" s="2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3" t="s">
        <v>19</v>
      </c>
      <c r="L7" s="3" t="s">
        <v>20</v>
      </c>
      <c r="M7" s="3" t="s">
        <v>21</v>
      </c>
      <c r="N7" s="3" t="s">
        <v>22</v>
      </c>
      <c r="O7" s="3" t="s">
        <v>23</v>
      </c>
      <c r="P7" s="4" t="s">
        <v>24</v>
      </c>
    </row>
    <row r="8" spans="2:19" ht="16.2" thickTop="1" x14ac:dyDescent="0.25">
      <c r="B8" s="5" t="s">
        <v>11</v>
      </c>
      <c r="C8" s="6">
        <v>0</v>
      </c>
      <c r="D8" s="7">
        <v>0</v>
      </c>
      <c r="E8" s="8">
        <v>1</v>
      </c>
      <c r="F8" s="9">
        <v>0</v>
      </c>
      <c r="G8" s="8">
        <v>0</v>
      </c>
      <c r="H8" s="9">
        <v>1</v>
      </c>
      <c r="I8" s="8">
        <v>1</v>
      </c>
      <c r="J8" s="9">
        <v>0</v>
      </c>
      <c r="K8" s="8">
        <v>0</v>
      </c>
      <c r="L8" s="9">
        <v>1</v>
      </c>
      <c r="M8" s="8">
        <v>1</v>
      </c>
      <c r="N8" s="9">
        <v>0</v>
      </c>
      <c r="O8" s="8">
        <v>0</v>
      </c>
      <c r="P8" s="9">
        <v>1</v>
      </c>
      <c r="Q8">
        <f>SUMPRODUCT(C8:P8,$C$23:$P$23)</f>
        <v>25.999999996093752</v>
      </c>
      <c r="R8" t="s">
        <v>2</v>
      </c>
      <c r="S8" s="10">
        <v>21</v>
      </c>
    </row>
    <row r="9" spans="2:19" x14ac:dyDescent="0.25">
      <c r="B9" s="11" t="s">
        <v>25</v>
      </c>
      <c r="C9" s="12">
        <v>0</v>
      </c>
      <c r="D9" s="13">
        <v>0</v>
      </c>
      <c r="E9" s="14">
        <v>0</v>
      </c>
      <c r="F9" s="15">
        <v>1</v>
      </c>
      <c r="G9" s="16">
        <v>1</v>
      </c>
      <c r="H9" s="17">
        <v>0</v>
      </c>
      <c r="I9" s="14">
        <v>0</v>
      </c>
      <c r="J9" s="15">
        <v>1</v>
      </c>
      <c r="K9" s="16">
        <v>1</v>
      </c>
      <c r="L9" s="17">
        <v>0</v>
      </c>
      <c r="M9" s="14">
        <v>0</v>
      </c>
      <c r="N9" s="15">
        <v>1</v>
      </c>
      <c r="O9" s="16">
        <v>1</v>
      </c>
      <c r="P9" s="17">
        <v>0</v>
      </c>
      <c r="Q9">
        <f t="shared" ref="Q9:Q21" si="0">SUMPRODUCT(C9:P9,$C$23:$P$23)</f>
        <v>25</v>
      </c>
      <c r="R9" t="s">
        <v>2</v>
      </c>
      <c r="S9" s="18">
        <v>25</v>
      </c>
    </row>
    <row r="10" spans="2:19" x14ac:dyDescent="0.25">
      <c r="B10" s="11" t="s">
        <v>26</v>
      </c>
      <c r="C10" s="19">
        <v>0</v>
      </c>
      <c r="D10" s="20">
        <v>1</v>
      </c>
      <c r="E10" s="21">
        <v>0</v>
      </c>
      <c r="F10" s="7">
        <v>0</v>
      </c>
      <c r="G10" s="16">
        <v>1</v>
      </c>
      <c r="H10" s="17">
        <v>0</v>
      </c>
      <c r="I10" s="22">
        <v>0</v>
      </c>
      <c r="J10" s="20">
        <v>1</v>
      </c>
      <c r="K10" s="16">
        <v>1</v>
      </c>
      <c r="L10" s="17">
        <v>0</v>
      </c>
      <c r="M10" s="22">
        <v>0</v>
      </c>
      <c r="N10" s="20">
        <v>1</v>
      </c>
      <c r="O10" s="16">
        <v>1</v>
      </c>
      <c r="P10" s="17">
        <v>0</v>
      </c>
      <c r="Q10">
        <f t="shared" si="0"/>
        <v>19</v>
      </c>
      <c r="R10" t="s">
        <v>2</v>
      </c>
      <c r="S10" s="18">
        <v>18</v>
      </c>
    </row>
    <row r="11" spans="2:19" x14ac:dyDescent="0.25">
      <c r="B11" s="11" t="s">
        <v>27</v>
      </c>
      <c r="C11" s="23">
        <v>1</v>
      </c>
      <c r="D11" s="17">
        <v>0</v>
      </c>
      <c r="E11" s="21">
        <v>0</v>
      </c>
      <c r="F11" s="13">
        <v>0</v>
      </c>
      <c r="G11" s="14">
        <v>0</v>
      </c>
      <c r="H11" s="15">
        <v>1</v>
      </c>
      <c r="I11" s="16">
        <v>1</v>
      </c>
      <c r="J11" s="17">
        <v>0</v>
      </c>
      <c r="K11" s="14">
        <v>0</v>
      </c>
      <c r="L11" s="15">
        <v>1</v>
      </c>
      <c r="M11" s="16">
        <v>1</v>
      </c>
      <c r="N11" s="17">
        <v>0</v>
      </c>
      <c r="O11" s="14">
        <v>0</v>
      </c>
      <c r="P11" s="15">
        <v>1</v>
      </c>
      <c r="Q11">
        <f t="shared" si="0"/>
        <v>21</v>
      </c>
      <c r="R11" t="s">
        <v>2</v>
      </c>
      <c r="S11" s="18">
        <v>21</v>
      </c>
    </row>
    <row r="12" spans="2:19" x14ac:dyDescent="0.25">
      <c r="B12" s="11" t="s">
        <v>28</v>
      </c>
      <c r="C12" s="23">
        <v>1</v>
      </c>
      <c r="D12" s="17">
        <v>0</v>
      </c>
      <c r="E12" s="24">
        <v>0</v>
      </c>
      <c r="F12" s="20">
        <v>1</v>
      </c>
      <c r="G12" s="21">
        <v>0</v>
      </c>
      <c r="H12" s="7">
        <v>0</v>
      </c>
      <c r="I12" s="16">
        <v>1</v>
      </c>
      <c r="J12" s="17">
        <v>0</v>
      </c>
      <c r="K12" s="22">
        <v>0</v>
      </c>
      <c r="L12" s="20">
        <v>1</v>
      </c>
      <c r="M12" s="16">
        <v>1</v>
      </c>
      <c r="N12" s="17">
        <v>0</v>
      </c>
      <c r="O12" s="22">
        <v>0</v>
      </c>
      <c r="P12" s="20">
        <v>1</v>
      </c>
      <c r="Q12">
        <f t="shared" si="0"/>
        <v>21</v>
      </c>
      <c r="R12" t="s">
        <v>2</v>
      </c>
      <c r="S12" s="18">
        <v>19</v>
      </c>
    </row>
    <row r="13" spans="2:19" x14ac:dyDescent="0.25">
      <c r="B13" s="11" t="s">
        <v>29</v>
      </c>
      <c r="C13" s="25">
        <v>0</v>
      </c>
      <c r="D13" s="15">
        <v>1</v>
      </c>
      <c r="E13" s="26">
        <v>1</v>
      </c>
      <c r="F13" s="17">
        <v>0</v>
      </c>
      <c r="G13" s="21">
        <v>0</v>
      </c>
      <c r="H13" s="13">
        <v>0</v>
      </c>
      <c r="I13" s="14">
        <v>0</v>
      </c>
      <c r="J13" s="15">
        <v>1</v>
      </c>
      <c r="K13" s="16">
        <v>1</v>
      </c>
      <c r="L13" s="17">
        <v>0</v>
      </c>
      <c r="M13" s="14">
        <v>0</v>
      </c>
      <c r="N13" s="15">
        <v>1</v>
      </c>
      <c r="O13" s="16">
        <v>1</v>
      </c>
      <c r="P13" s="17">
        <v>0</v>
      </c>
      <c r="Q13">
        <f t="shared" si="0"/>
        <v>22</v>
      </c>
      <c r="R13" t="s">
        <v>2</v>
      </c>
      <c r="S13" s="18">
        <v>22</v>
      </c>
    </row>
    <row r="14" spans="2:19" x14ac:dyDescent="0.25">
      <c r="B14" s="11" t="s">
        <v>30</v>
      </c>
      <c r="C14" s="19">
        <v>0</v>
      </c>
      <c r="D14" s="20">
        <v>1</v>
      </c>
      <c r="E14" s="16">
        <v>1</v>
      </c>
      <c r="F14" s="17">
        <v>0</v>
      </c>
      <c r="G14" s="22">
        <v>0</v>
      </c>
      <c r="H14" s="20">
        <v>1</v>
      </c>
      <c r="I14" s="21">
        <v>0</v>
      </c>
      <c r="J14" s="21">
        <v>0</v>
      </c>
      <c r="K14" s="16">
        <v>1</v>
      </c>
      <c r="L14" s="17">
        <v>0</v>
      </c>
      <c r="M14" s="22">
        <v>0</v>
      </c>
      <c r="N14" s="20">
        <v>1</v>
      </c>
      <c r="O14" s="16">
        <v>1</v>
      </c>
      <c r="P14" s="17">
        <v>0</v>
      </c>
      <c r="Q14">
        <f t="shared" si="0"/>
        <v>22</v>
      </c>
      <c r="R14" t="s">
        <v>2</v>
      </c>
      <c r="S14" s="18">
        <v>17</v>
      </c>
    </row>
    <row r="15" spans="2:19" x14ac:dyDescent="0.25">
      <c r="B15" s="11" t="s">
        <v>31</v>
      </c>
      <c r="C15" s="23">
        <v>1</v>
      </c>
      <c r="D15" s="17">
        <v>0</v>
      </c>
      <c r="E15" s="14">
        <v>0</v>
      </c>
      <c r="F15" s="15">
        <v>1</v>
      </c>
      <c r="G15" s="16">
        <v>1</v>
      </c>
      <c r="H15" s="17">
        <v>0</v>
      </c>
      <c r="I15" s="21">
        <v>0</v>
      </c>
      <c r="J15" s="21">
        <v>0</v>
      </c>
      <c r="K15" s="14">
        <v>0</v>
      </c>
      <c r="L15" s="15">
        <v>1</v>
      </c>
      <c r="M15" s="16">
        <v>1</v>
      </c>
      <c r="N15" s="17">
        <v>0</v>
      </c>
      <c r="O15" s="14">
        <v>0</v>
      </c>
      <c r="P15" s="15">
        <v>1</v>
      </c>
      <c r="Q15">
        <f t="shared" si="0"/>
        <v>22.000000003906248</v>
      </c>
      <c r="R15" t="s">
        <v>2</v>
      </c>
      <c r="S15" s="18">
        <v>21</v>
      </c>
    </row>
    <row r="16" spans="2:19" x14ac:dyDescent="0.25">
      <c r="B16" s="11" t="s">
        <v>32</v>
      </c>
      <c r="C16" s="23">
        <v>1</v>
      </c>
      <c r="D16" s="17">
        <v>0</v>
      </c>
      <c r="E16" s="22">
        <v>0</v>
      </c>
      <c r="F16" s="20">
        <v>1</v>
      </c>
      <c r="G16" s="16">
        <v>1</v>
      </c>
      <c r="H16" s="17">
        <v>0</v>
      </c>
      <c r="I16" s="22">
        <v>0</v>
      </c>
      <c r="J16" s="20">
        <v>1</v>
      </c>
      <c r="K16" s="21">
        <v>0</v>
      </c>
      <c r="L16" s="7">
        <v>0</v>
      </c>
      <c r="M16" s="16">
        <v>1</v>
      </c>
      <c r="N16" s="17">
        <v>0</v>
      </c>
      <c r="O16" s="22">
        <v>0</v>
      </c>
      <c r="P16" s="20">
        <v>1</v>
      </c>
      <c r="Q16">
        <f t="shared" si="0"/>
        <v>24.000000003906248</v>
      </c>
      <c r="R16" t="s">
        <v>2</v>
      </c>
      <c r="S16" s="18">
        <v>17</v>
      </c>
    </row>
    <row r="17" spans="2:19" x14ac:dyDescent="0.25">
      <c r="B17" s="11" t="s">
        <v>33</v>
      </c>
      <c r="C17" s="25">
        <v>0</v>
      </c>
      <c r="D17" s="15">
        <v>1</v>
      </c>
      <c r="E17" s="16">
        <v>1</v>
      </c>
      <c r="F17" s="17">
        <v>0</v>
      </c>
      <c r="G17" s="14">
        <v>0</v>
      </c>
      <c r="H17" s="15">
        <v>1</v>
      </c>
      <c r="I17" s="16">
        <v>1</v>
      </c>
      <c r="J17" s="17">
        <v>0</v>
      </c>
      <c r="K17" s="21">
        <v>0</v>
      </c>
      <c r="L17" s="13">
        <v>0</v>
      </c>
      <c r="M17" s="14">
        <v>0</v>
      </c>
      <c r="N17" s="15">
        <v>1</v>
      </c>
      <c r="O17" s="16">
        <v>1</v>
      </c>
      <c r="P17" s="17">
        <v>0</v>
      </c>
      <c r="Q17">
        <f t="shared" si="0"/>
        <v>21.999999996093752</v>
      </c>
      <c r="R17" t="s">
        <v>2</v>
      </c>
      <c r="S17" s="18">
        <v>22</v>
      </c>
    </row>
    <row r="18" spans="2:19" x14ac:dyDescent="0.25">
      <c r="B18" s="11" t="s">
        <v>34</v>
      </c>
      <c r="C18" s="19">
        <v>0</v>
      </c>
      <c r="D18" s="20">
        <v>1</v>
      </c>
      <c r="E18" s="16">
        <v>1</v>
      </c>
      <c r="F18" s="17">
        <v>0</v>
      </c>
      <c r="G18" s="22">
        <v>0</v>
      </c>
      <c r="H18" s="20">
        <v>1</v>
      </c>
      <c r="I18" s="16">
        <v>1</v>
      </c>
      <c r="J18" s="17">
        <v>0</v>
      </c>
      <c r="K18" s="22">
        <v>0</v>
      </c>
      <c r="L18" s="20">
        <v>1</v>
      </c>
      <c r="M18" s="21">
        <v>0</v>
      </c>
      <c r="N18" s="7">
        <v>0</v>
      </c>
      <c r="O18" s="16">
        <v>1</v>
      </c>
      <c r="P18" s="17">
        <v>0</v>
      </c>
      <c r="Q18">
        <f t="shared" si="0"/>
        <v>24.999999996093752</v>
      </c>
      <c r="R18" t="s">
        <v>2</v>
      </c>
      <c r="S18" s="18">
        <v>19</v>
      </c>
    </row>
    <row r="19" spans="2:19" x14ac:dyDescent="0.25">
      <c r="B19" s="11" t="s">
        <v>35</v>
      </c>
      <c r="C19" s="23">
        <v>1</v>
      </c>
      <c r="D19" s="17">
        <v>0</v>
      </c>
      <c r="E19" s="14">
        <v>0</v>
      </c>
      <c r="F19" s="15">
        <v>1</v>
      </c>
      <c r="G19" s="16">
        <v>1</v>
      </c>
      <c r="H19" s="17">
        <v>0</v>
      </c>
      <c r="I19" s="14">
        <v>0</v>
      </c>
      <c r="J19" s="15">
        <v>1</v>
      </c>
      <c r="K19" s="16">
        <v>1</v>
      </c>
      <c r="L19" s="17">
        <v>0</v>
      </c>
      <c r="M19" s="21">
        <v>0</v>
      </c>
      <c r="N19" s="13">
        <v>0</v>
      </c>
      <c r="O19" s="14">
        <v>0</v>
      </c>
      <c r="P19" s="15">
        <v>1</v>
      </c>
      <c r="Q19">
        <f t="shared" si="0"/>
        <v>25.000000003906248</v>
      </c>
      <c r="R19" t="s">
        <v>2</v>
      </c>
      <c r="S19" s="18">
        <v>24</v>
      </c>
    </row>
    <row r="20" spans="2:19" x14ac:dyDescent="0.25">
      <c r="B20" s="11" t="s">
        <v>36</v>
      </c>
      <c r="C20" s="23">
        <v>1</v>
      </c>
      <c r="D20" s="17">
        <v>0</v>
      </c>
      <c r="E20" s="22">
        <v>0</v>
      </c>
      <c r="F20" s="20">
        <v>1</v>
      </c>
      <c r="G20" s="16">
        <v>1</v>
      </c>
      <c r="H20" s="17">
        <v>0</v>
      </c>
      <c r="I20" s="22">
        <v>0</v>
      </c>
      <c r="J20" s="20">
        <v>1</v>
      </c>
      <c r="K20" s="16">
        <v>1</v>
      </c>
      <c r="L20" s="17">
        <v>0</v>
      </c>
      <c r="M20" s="22">
        <v>0</v>
      </c>
      <c r="N20" s="20">
        <v>1</v>
      </c>
      <c r="O20" s="21">
        <v>0</v>
      </c>
      <c r="P20" s="7">
        <v>0</v>
      </c>
      <c r="Q20">
        <f t="shared" si="0"/>
        <v>25.000000003906248</v>
      </c>
      <c r="R20" t="s">
        <v>2</v>
      </c>
      <c r="S20" s="18">
        <v>20</v>
      </c>
    </row>
    <row r="21" spans="2:19" ht="16.2" thickBot="1" x14ac:dyDescent="0.3">
      <c r="B21" s="27" t="s">
        <v>37</v>
      </c>
      <c r="C21" s="25">
        <v>0</v>
      </c>
      <c r="D21" s="15">
        <v>1</v>
      </c>
      <c r="E21" s="14">
        <v>1</v>
      </c>
      <c r="F21" s="15">
        <v>0</v>
      </c>
      <c r="G21" s="14">
        <v>0</v>
      </c>
      <c r="H21" s="15">
        <v>1</v>
      </c>
      <c r="I21" s="14">
        <v>1</v>
      </c>
      <c r="J21" s="15">
        <v>0</v>
      </c>
      <c r="K21" s="14">
        <v>0</v>
      </c>
      <c r="L21" s="15">
        <v>1</v>
      </c>
      <c r="M21" s="14">
        <v>1</v>
      </c>
      <c r="N21" s="15">
        <v>0</v>
      </c>
      <c r="O21" s="28">
        <v>0</v>
      </c>
      <c r="P21" s="13">
        <v>0</v>
      </c>
      <c r="Q21">
        <f t="shared" si="0"/>
        <v>24.999999996093752</v>
      </c>
      <c r="R21" t="s">
        <v>2</v>
      </c>
      <c r="S21" s="29">
        <v>25</v>
      </c>
    </row>
    <row r="22" spans="2:19" ht="16.2" thickBot="1" x14ac:dyDescent="0.3">
      <c r="B22" s="30"/>
    </row>
    <row r="23" spans="2:19" ht="16.8" thickTop="1" thickBot="1" x14ac:dyDescent="0.3">
      <c r="C23" s="31">
        <v>2.0000000039062469</v>
      </c>
      <c r="D23" s="32">
        <v>0.99999999999999845</v>
      </c>
      <c r="E23" s="32">
        <v>7</v>
      </c>
      <c r="F23" s="32">
        <v>7</v>
      </c>
      <c r="G23" s="32">
        <v>4</v>
      </c>
      <c r="H23" s="32">
        <v>7</v>
      </c>
      <c r="I23" s="32">
        <v>2.9999999960937536</v>
      </c>
      <c r="J23" s="32">
        <v>7</v>
      </c>
      <c r="K23" s="32">
        <v>3</v>
      </c>
      <c r="L23" s="32">
        <v>5</v>
      </c>
      <c r="M23" s="32">
        <v>2</v>
      </c>
      <c r="N23" s="32">
        <v>2</v>
      </c>
      <c r="O23" s="32">
        <v>2</v>
      </c>
      <c r="P23" s="33">
        <v>2</v>
      </c>
      <c r="S23" s="34">
        <f>SUM(C23:P23)</f>
        <v>54</v>
      </c>
    </row>
    <row r="24" spans="2:19" ht="16.2" thickTop="1" x14ac:dyDescent="0.25"/>
  </sheetData>
  <mergeCells count="1">
    <mergeCell ref="C1:R5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30"/>
  <sheetViews>
    <sheetView tabSelected="1" topLeftCell="A4" workbookViewId="0">
      <selection activeCell="H22" sqref="H22"/>
    </sheetView>
  </sheetViews>
  <sheetFormatPr defaultRowHeight="15.6" x14ac:dyDescent="0.25"/>
  <cols>
    <col min="1" max="1" width="6.8984375" customWidth="1"/>
    <col min="2" max="15" width="4.09765625" bestFit="1" customWidth="1"/>
    <col min="16" max="16" width="5" customWidth="1"/>
    <col min="17" max="17" width="4.59765625" customWidth="1"/>
    <col min="18" max="18" width="5.19921875" customWidth="1"/>
  </cols>
  <sheetData>
    <row r="2" spans="1:18" x14ac:dyDescent="0.25">
      <c r="B2" s="76" t="s">
        <v>38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x14ac:dyDescent="0.2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16.2" thickBot="1" x14ac:dyDescent="0.3"/>
    <row r="6" spans="1:18" ht="16.2" thickBot="1" x14ac:dyDescent="0.3">
      <c r="A6" s="1"/>
      <c r="B6" s="2" t="s">
        <v>39</v>
      </c>
      <c r="C6" s="3" t="s">
        <v>40</v>
      </c>
      <c r="D6" s="3" t="s">
        <v>41</v>
      </c>
      <c r="E6" s="3" t="s">
        <v>42</v>
      </c>
      <c r="F6" s="3" t="s">
        <v>43</v>
      </c>
      <c r="G6" s="3" t="s">
        <v>44</v>
      </c>
      <c r="H6" s="3" t="s">
        <v>45</v>
      </c>
      <c r="I6" s="3" t="s">
        <v>46</v>
      </c>
      <c r="J6" s="3" t="s">
        <v>47</v>
      </c>
      <c r="K6" s="3" t="s">
        <v>48</v>
      </c>
      <c r="L6" s="3" t="s">
        <v>49</v>
      </c>
      <c r="M6" s="3" t="s">
        <v>50</v>
      </c>
      <c r="N6" s="3" t="s">
        <v>51</v>
      </c>
      <c r="O6" s="4" t="s">
        <v>52</v>
      </c>
    </row>
    <row r="7" spans="1:18" ht="16.2" thickTop="1" x14ac:dyDescent="0.25">
      <c r="A7" s="5" t="s">
        <v>39</v>
      </c>
      <c r="B7" s="6">
        <v>0</v>
      </c>
      <c r="C7" s="7">
        <v>0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1</v>
      </c>
      <c r="M7" s="9">
        <v>0</v>
      </c>
      <c r="N7" s="8">
        <v>0</v>
      </c>
      <c r="O7" s="9">
        <v>1</v>
      </c>
      <c r="P7">
        <f>SUMPRODUCT(B7:O7,$B$29:$O$29)</f>
        <v>20.000000000000007</v>
      </c>
      <c r="Q7" t="s">
        <v>53</v>
      </c>
      <c r="R7" s="10">
        <v>12</v>
      </c>
    </row>
    <row r="8" spans="1:18" x14ac:dyDescent="0.25">
      <c r="A8" s="11" t="s">
        <v>54</v>
      </c>
      <c r="B8" s="35">
        <v>0</v>
      </c>
      <c r="C8" s="36">
        <v>0</v>
      </c>
      <c r="D8" s="37">
        <v>1</v>
      </c>
      <c r="E8" s="38">
        <v>1</v>
      </c>
      <c r="F8" s="37">
        <v>1</v>
      </c>
      <c r="G8" s="38">
        <v>1</v>
      </c>
      <c r="H8" s="37">
        <v>1</v>
      </c>
      <c r="I8" s="38">
        <v>1</v>
      </c>
      <c r="J8" s="37">
        <v>1</v>
      </c>
      <c r="K8" s="38">
        <v>1</v>
      </c>
      <c r="L8" s="37">
        <v>1</v>
      </c>
      <c r="M8" s="38">
        <v>1</v>
      </c>
      <c r="N8" s="37">
        <v>1</v>
      </c>
      <c r="O8" s="38">
        <v>1</v>
      </c>
      <c r="P8">
        <f t="shared" ref="P8:P26" si="0">SUMPRODUCT(B8:O8,$B$29:$O$29)</f>
        <v>40.000000003906251</v>
      </c>
      <c r="Q8" t="s">
        <v>55</v>
      </c>
      <c r="R8" s="18">
        <v>33</v>
      </c>
    </row>
    <row r="9" spans="1:18" x14ac:dyDescent="0.25">
      <c r="A9" s="11" t="s">
        <v>56</v>
      </c>
      <c r="B9" s="12">
        <v>0</v>
      </c>
      <c r="C9" s="13">
        <v>0</v>
      </c>
      <c r="D9" s="14">
        <v>0</v>
      </c>
      <c r="E9" s="15">
        <v>1</v>
      </c>
      <c r="F9" s="16">
        <v>1</v>
      </c>
      <c r="G9" s="17">
        <v>0</v>
      </c>
      <c r="H9" s="14">
        <v>0</v>
      </c>
      <c r="I9" s="15">
        <v>1</v>
      </c>
      <c r="J9" s="16">
        <v>1</v>
      </c>
      <c r="K9" s="17">
        <v>0</v>
      </c>
      <c r="L9" s="14">
        <v>0</v>
      </c>
      <c r="M9" s="15">
        <v>1</v>
      </c>
      <c r="N9" s="16">
        <v>1</v>
      </c>
      <c r="O9" s="17">
        <v>0</v>
      </c>
      <c r="P9">
        <f>SUMPRODUCT(B9:O9,$B$29:$O$29)</f>
        <v>20.000000003906248</v>
      </c>
      <c r="Q9" t="s">
        <v>55</v>
      </c>
      <c r="R9" s="18">
        <v>20</v>
      </c>
    </row>
    <row r="10" spans="1:18" x14ac:dyDescent="0.25">
      <c r="A10" s="11" t="s">
        <v>57</v>
      </c>
      <c r="B10" s="19">
        <v>0</v>
      </c>
      <c r="C10" s="20">
        <v>1</v>
      </c>
      <c r="D10" s="21">
        <v>0</v>
      </c>
      <c r="E10" s="7">
        <v>0</v>
      </c>
      <c r="F10" s="16">
        <v>1</v>
      </c>
      <c r="G10" s="17">
        <v>0</v>
      </c>
      <c r="H10" s="22">
        <v>0</v>
      </c>
      <c r="I10" s="20">
        <v>1</v>
      </c>
      <c r="J10" s="16">
        <v>1</v>
      </c>
      <c r="K10" s="17">
        <v>0</v>
      </c>
      <c r="L10" s="22">
        <v>0</v>
      </c>
      <c r="M10" s="20">
        <v>1</v>
      </c>
      <c r="N10" s="16">
        <v>1</v>
      </c>
      <c r="O10" s="17">
        <v>0</v>
      </c>
      <c r="P10">
        <f t="shared" si="0"/>
        <v>23.000000001953122</v>
      </c>
      <c r="Q10" t="s">
        <v>55</v>
      </c>
      <c r="R10" s="18">
        <v>11</v>
      </c>
    </row>
    <row r="11" spans="1:18" x14ac:dyDescent="0.25">
      <c r="A11" s="11" t="s">
        <v>58</v>
      </c>
      <c r="B11" s="39">
        <v>1</v>
      </c>
      <c r="C11" s="38">
        <v>1</v>
      </c>
      <c r="D11" s="40">
        <v>0</v>
      </c>
      <c r="E11" s="36">
        <v>0</v>
      </c>
      <c r="F11" s="37">
        <v>1</v>
      </c>
      <c r="G11" s="38">
        <v>1</v>
      </c>
      <c r="H11" s="37">
        <v>1</v>
      </c>
      <c r="I11" s="38">
        <v>1</v>
      </c>
      <c r="J11" s="37">
        <v>1</v>
      </c>
      <c r="K11" s="38">
        <v>1</v>
      </c>
      <c r="L11" s="37">
        <v>1</v>
      </c>
      <c r="M11" s="38">
        <v>1</v>
      </c>
      <c r="N11" s="37">
        <v>1</v>
      </c>
      <c r="O11" s="38">
        <v>1</v>
      </c>
      <c r="P11">
        <f t="shared" si="0"/>
        <v>45.000000001953126</v>
      </c>
      <c r="Q11" t="s">
        <v>55</v>
      </c>
      <c r="R11" s="18">
        <v>33</v>
      </c>
    </row>
    <row r="12" spans="1:18" x14ac:dyDescent="0.25">
      <c r="A12" s="11" t="s">
        <v>59</v>
      </c>
      <c r="B12" s="23">
        <v>1</v>
      </c>
      <c r="C12" s="17">
        <v>0</v>
      </c>
      <c r="D12" s="21">
        <v>0</v>
      </c>
      <c r="E12" s="13">
        <v>0</v>
      </c>
      <c r="F12" s="14">
        <v>0</v>
      </c>
      <c r="G12" s="15">
        <v>1</v>
      </c>
      <c r="H12" s="16">
        <v>1</v>
      </c>
      <c r="I12" s="17">
        <v>0</v>
      </c>
      <c r="J12" s="14">
        <v>0</v>
      </c>
      <c r="K12" s="15">
        <v>1</v>
      </c>
      <c r="L12" s="16">
        <v>1</v>
      </c>
      <c r="M12" s="17">
        <v>0</v>
      </c>
      <c r="N12" s="14">
        <v>0</v>
      </c>
      <c r="O12" s="15">
        <v>1</v>
      </c>
      <c r="P12">
        <f t="shared" si="0"/>
        <v>22.000000000000007</v>
      </c>
      <c r="Q12" t="s">
        <v>55</v>
      </c>
      <c r="R12" s="18">
        <v>22</v>
      </c>
    </row>
    <row r="13" spans="1:18" x14ac:dyDescent="0.25">
      <c r="A13" s="11" t="s">
        <v>60</v>
      </c>
      <c r="B13" s="23">
        <v>1</v>
      </c>
      <c r="C13" s="17">
        <v>0</v>
      </c>
      <c r="D13" s="24">
        <v>0</v>
      </c>
      <c r="E13" s="20">
        <v>1</v>
      </c>
      <c r="F13" s="21">
        <v>0</v>
      </c>
      <c r="G13" s="7">
        <v>0</v>
      </c>
      <c r="H13" s="16">
        <v>1</v>
      </c>
      <c r="I13" s="17">
        <v>0</v>
      </c>
      <c r="J13" s="22">
        <v>0</v>
      </c>
      <c r="K13" s="20">
        <v>1</v>
      </c>
      <c r="L13" s="16">
        <v>1</v>
      </c>
      <c r="M13" s="17">
        <v>0</v>
      </c>
      <c r="N13" s="22">
        <v>0</v>
      </c>
      <c r="O13" s="20">
        <v>1</v>
      </c>
      <c r="P13">
        <f t="shared" si="0"/>
        <v>16.000000000000007</v>
      </c>
      <c r="Q13" t="s">
        <v>55</v>
      </c>
      <c r="R13" s="18">
        <v>14</v>
      </c>
    </row>
    <row r="14" spans="1:18" x14ac:dyDescent="0.25">
      <c r="A14" s="11" t="s">
        <v>61</v>
      </c>
      <c r="B14" s="39">
        <v>1</v>
      </c>
      <c r="C14" s="38">
        <v>1</v>
      </c>
      <c r="D14" s="41">
        <v>1</v>
      </c>
      <c r="E14" s="38">
        <v>1</v>
      </c>
      <c r="F14" s="40">
        <v>0</v>
      </c>
      <c r="G14" s="36">
        <v>0</v>
      </c>
      <c r="H14" s="37">
        <v>1</v>
      </c>
      <c r="I14" s="38">
        <v>1</v>
      </c>
      <c r="J14" s="37">
        <v>1</v>
      </c>
      <c r="K14" s="38">
        <v>1</v>
      </c>
      <c r="L14" s="37">
        <v>1</v>
      </c>
      <c r="M14" s="38">
        <v>1</v>
      </c>
      <c r="N14" s="37">
        <v>1</v>
      </c>
      <c r="O14" s="38">
        <v>1</v>
      </c>
      <c r="P14">
        <f t="shared" si="0"/>
        <v>35.000000001953126</v>
      </c>
      <c r="Q14" t="s">
        <v>55</v>
      </c>
      <c r="R14" s="18">
        <v>31</v>
      </c>
    </row>
    <row r="15" spans="1:18" x14ac:dyDescent="0.25">
      <c r="A15" s="11" t="s">
        <v>62</v>
      </c>
      <c r="B15" s="25">
        <v>0</v>
      </c>
      <c r="C15" s="15">
        <v>1</v>
      </c>
      <c r="D15" s="26">
        <v>1</v>
      </c>
      <c r="E15" s="17">
        <v>0</v>
      </c>
      <c r="F15" s="21">
        <v>0</v>
      </c>
      <c r="G15" s="13">
        <v>0</v>
      </c>
      <c r="H15" s="14">
        <v>0</v>
      </c>
      <c r="I15" s="15">
        <v>1</v>
      </c>
      <c r="J15" s="16">
        <v>1</v>
      </c>
      <c r="K15" s="17">
        <v>0</v>
      </c>
      <c r="L15" s="14">
        <v>0</v>
      </c>
      <c r="M15" s="15">
        <v>1</v>
      </c>
      <c r="N15" s="16">
        <v>1</v>
      </c>
      <c r="O15" s="17">
        <v>0</v>
      </c>
      <c r="P15">
        <f t="shared" si="0"/>
        <v>19.000000001953119</v>
      </c>
      <c r="Q15" t="s">
        <v>55</v>
      </c>
      <c r="R15" s="18">
        <v>19</v>
      </c>
    </row>
    <row r="16" spans="1:18" x14ac:dyDescent="0.25">
      <c r="A16" s="11" t="s">
        <v>63</v>
      </c>
      <c r="B16" s="19">
        <v>0</v>
      </c>
      <c r="C16" s="20">
        <v>1</v>
      </c>
      <c r="D16" s="16">
        <v>1</v>
      </c>
      <c r="E16" s="17">
        <v>0</v>
      </c>
      <c r="F16" s="22">
        <v>0</v>
      </c>
      <c r="G16" s="20">
        <v>1</v>
      </c>
      <c r="H16" s="21">
        <v>0</v>
      </c>
      <c r="I16" s="21">
        <v>0</v>
      </c>
      <c r="J16" s="16">
        <v>1</v>
      </c>
      <c r="K16" s="17">
        <v>0</v>
      </c>
      <c r="L16" s="22">
        <v>0</v>
      </c>
      <c r="M16" s="20">
        <v>1</v>
      </c>
      <c r="N16" s="16">
        <v>1</v>
      </c>
      <c r="O16" s="17">
        <v>0</v>
      </c>
      <c r="P16">
        <f t="shared" si="0"/>
        <v>20.000000000000004</v>
      </c>
      <c r="Q16" t="s">
        <v>55</v>
      </c>
      <c r="R16" s="18">
        <v>15</v>
      </c>
    </row>
    <row r="17" spans="1:18" x14ac:dyDescent="0.25">
      <c r="A17" s="11" t="s">
        <v>64</v>
      </c>
      <c r="B17" s="39">
        <v>1</v>
      </c>
      <c r="C17" s="38">
        <v>1</v>
      </c>
      <c r="D17" s="37">
        <v>1</v>
      </c>
      <c r="E17" s="38">
        <v>1</v>
      </c>
      <c r="F17" s="37">
        <v>1</v>
      </c>
      <c r="G17" s="38">
        <v>1</v>
      </c>
      <c r="H17" s="40">
        <v>0</v>
      </c>
      <c r="I17" s="40">
        <v>0</v>
      </c>
      <c r="J17" s="37">
        <v>1</v>
      </c>
      <c r="K17" s="38">
        <v>1</v>
      </c>
      <c r="L17" s="37">
        <v>1</v>
      </c>
      <c r="M17" s="38">
        <v>1</v>
      </c>
      <c r="N17" s="37">
        <v>1</v>
      </c>
      <c r="O17" s="38">
        <v>1</v>
      </c>
      <c r="P17">
        <f t="shared" si="0"/>
        <v>40.000000000000007</v>
      </c>
      <c r="Q17" t="s">
        <v>55</v>
      </c>
      <c r="R17" s="18">
        <v>35</v>
      </c>
    </row>
    <row r="18" spans="1:18" x14ac:dyDescent="0.25">
      <c r="A18" s="11" t="s">
        <v>65</v>
      </c>
      <c r="B18" s="23">
        <v>1</v>
      </c>
      <c r="C18" s="17">
        <v>0</v>
      </c>
      <c r="D18" s="14">
        <v>0</v>
      </c>
      <c r="E18" s="15">
        <v>1</v>
      </c>
      <c r="F18" s="16">
        <v>1</v>
      </c>
      <c r="G18" s="17">
        <v>0</v>
      </c>
      <c r="H18" s="21">
        <v>0</v>
      </c>
      <c r="I18" s="21">
        <v>0</v>
      </c>
      <c r="J18" s="14">
        <v>0</v>
      </c>
      <c r="K18" s="15">
        <v>1</v>
      </c>
      <c r="L18" s="16">
        <v>1</v>
      </c>
      <c r="M18" s="17">
        <v>0</v>
      </c>
      <c r="N18" s="14">
        <v>0</v>
      </c>
      <c r="O18" s="15">
        <v>1</v>
      </c>
      <c r="P18">
        <f t="shared" si="0"/>
        <v>20.000000000000007</v>
      </c>
      <c r="Q18" t="s">
        <v>55</v>
      </c>
      <c r="R18" s="18">
        <v>20</v>
      </c>
    </row>
    <row r="19" spans="1:18" x14ac:dyDescent="0.25">
      <c r="A19" s="11" t="s">
        <v>66</v>
      </c>
      <c r="B19" s="23">
        <v>1</v>
      </c>
      <c r="C19" s="17">
        <v>0</v>
      </c>
      <c r="D19" s="22">
        <v>0</v>
      </c>
      <c r="E19" s="20">
        <v>1</v>
      </c>
      <c r="F19" s="16">
        <v>1</v>
      </c>
      <c r="G19" s="17">
        <v>0</v>
      </c>
      <c r="H19" s="22">
        <v>0</v>
      </c>
      <c r="I19" s="20">
        <v>1</v>
      </c>
      <c r="J19" s="21">
        <v>0</v>
      </c>
      <c r="K19" s="7">
        <v>0</v>
      </c>
      <c r="L19" s="16">
        <v>1</v>
      </c>
      <c r="M19" s="17">
        <v>0</v>
      </c>
      <c r="N19" s="22">
        <v>0</v>
      </c>
      <c r="O19" s="20">
        <v>1</v>
      </c>
      <c r="P19">
        <f t="shared" si="0"/>
        <v>29.000000001953126</v>
      </c>
      <c r="Q19" t="s">
        <v>55</v>
      </c>
      <c r="R19" s="18">
        <v>16</v>
      </c>
    </row>
    <row r="20" spans="1:18" x14ac:dyDescent="0.25">
      <c r="A20" s="11" t="s">
        <v>67</v>
      </c>
      <c r="B20" s="39">
        <v>1</v>
      </c>
      <c r="C20" s="38">
        <v>1</v>
      </c>
      <c r="D20" s="37">
        <v>1</v>
      </c>
      <c r="E20" s="38">
        <v>1</v>
      </c>
      <c r="F20" s="37">
        <v>1</v>
      </c>
      <c r="G20" s="38">
        <v>1</v>
      </c>
      <c r="H20" s="37">
        <v>1</v>
      </c>
      <c r="I20" s="38">
        <v>1</v>
      </c>
      <c r="J20" s="40">
        <v>0</v>
      </c>
      <c r="K20" s="36">
        <v>0</v>
      </c>
      <c r="L20" s="37">
        <v>1</v>
      </c>
      <c r="M20" s="38">
        <v>1</v>
      </c>
      <c r="N20" s="37">
        <v>1</v>
      </c>
      <c r="O20" s="38">
        <v>1</v>
      </c>
      <c r="P20">
        <f t="shared" si="0"/>
        <v>49.000000001953126</v>
      </c>
      <c r="Q20" t="s">
        <v>55</v>
      </c>
      <c r="R20" s="18">
        <v>37</v>
      </c>
    </row>
    <row r="21" spans="1:18" x14ac:dyDescent="0.25">
      <c r="A21" s="11" t="s">
        <v>68</v>
      </c>
      <c r="B21" s="25">
        <v>0</v>
      </c>
      <c r="C21" s="15">
        <v>1</v>
      </c>
      <c r="D21" s="16">
        <v>1</v>
      </c>
      <c r="E21" s="17">
        <v>0</v>
      </c>
      <c r="F21" s="14">
        <v>0</v>
      </c>
      <c r="G21" s="15">
        <v>1</v>
      </c>
      <c r="H21" s="16">
        <v>1</v>
      </c>
      <c r="I21" s="17">
        <v>0</v>
      </c>
      <c r="J21" s="21">
        <v>0</v>
      </c>
      <c r="K21" s="13">
        <v>0</v>
      </c>
      <c r="L21" s="14">
        <v>0</v>
      </c>
      <c r="M21" s="15">
        <v>1</v>
      </c>
      <c r="N21" s="16">
        <v>1</v>
      </c>
      <c r="O21" s="17">
        <v>0</v>
      </c>
      <c r="P21">
        <f t="shared" si="0"/>
        <v>20.000000000000004</v>
      </c>
      <c r="Q21" t="s">
        <v>55</v>
      </c>
      <c r="R21" s="18">
        <v>20</v>
      </c>
    </row>
    <row r="22" spans="1:18" x14ac:dyDescent="0.25">
      <c r="A22" s="11" t="s">
        <v>69</v>
      </c>
      <c r="B22" s="19">
        <v>0</v>
      </c>
      <c r="C22" s="20">
        <v>1</v>
      </c>
      <c r="D22" s="16">
        <v>1</v>
      </c>
      <c r="E22" s="17">
        <v>0</v>
      </c>
      <c r="F22" s="22">
        <v>0</v>
      </c>
      <c r="G22" s="20">
        <v>1</v>
      </c>
      <c r="H22" s="16">
        <v>1</v>
      </c>
      <c r="I22" s="17">
        <v>0</v>
      </c>
      <c r="J22" s="22">
        <v>0</v>
      </c>
      <c r="K22" s="20">
        <v>1</v>
      </c>
      <c r="L22" s="21">
        <v>0</v>
      </c>
      <c r="M22" s="7">
        <v>0</v>
      </c>
      <c r="N22" s="16">
        <v>1</v>
      </c>
      <c r="O22" s="17">
        <v>0</v>
      </c>
      <c r="P22">
        <f t="shared" si="0"/>
        <v>16.999999998419405</v>
      </c>
      <c r="Q22" t="s">
        <v>55</v>
      </c>
      <c r="R22" s="18">
        <v>13</v>
      </c>
    </row>
    <row r="23" spans="1:18" x14ac:dyDescent="0.25">
      <c r="A23" s="11" t="s">
        <v>70</v>
      </c>
      <c r="B23" s="39">
        <v>1</v>
      </c>
      <c r="C23" s="38">
        <v>1</v>
      </c>
      <c r="D23" s="37">
        <v>1</v>
      </c>
      <c r="E23" s="38">
        <v>1</v>
      </c>
      <c r="F23" s="37">
        <v>1</v>
      </c>
      <c r="G23" s="38">
        <v>1</v>
      </c>
      <c r="H23" s="37">
        <v>1</v>
      </c>
      <c r="I23" s="38">
        <v>1</v>
      </c>
      <c r="J23" s="37">
        <v>1</v>
      </c>
      <c r="K23" s="38">
        <v>1</v>
      </c>
      <c r="L23" s="40">
        <v>0</v>
      </c>
      <c r="M23" s="36">
        <v>0</v>
      </c>
      <c r="N23" s="37">
        <v>1</v>
      </c>
      <c r="O23" s="38">
        <v>1</v>
      </c>
      <c r="P23">
        <f t="shared" si="0"/>
        <v>37.999999998419405</v>
      </c>
      <c r="Q23" t="s">
        <v>55</v>
      </c>
      <c r="R23" s="18">
        <v>36</v>
      </c>
    </row>
    <row r="24" spans="1:18" x14ac:dyDescent="0.25">
      <c r="A24" s="11" t="s">
        <v>71</v>
      </c>
      <c r="B24" s="23">
        <v>1</v>
      </c>
      <c r="C24" s="17">
        <v>0</v>
      </c>
      <c r="D24" s="14">
        <v>0</v>
      </c>
      <c r="E24" s="15">
        <v>1</v>
      </c>
      <c r="F24" s="16">
        <v>1</v>
      </c>
      <c r="G24" s="17">
        <v>0</v>
      </c>
      <c r="H24" s="14">
        <v>0</v>
      </c>
      <c r="I24" s="15">
        <v>1</v>
      </c>
      <c r="J24" s="16">
        <v>1</v>
      </c>
      <c r="K24" s="17">
        <v>0</v>
      </c>
      <c r="L24" s="21">
        <v>0</v>
      </c>
      <c r="M24" s="13">
        <v>0</v>
      </c>
      <c r="N24" s="14">
        <v>0</v>
      </c>
      <c r="O24" s="15">
        <v>1</v>
      </c>
      <c r="P24">
        <f t="shared" si="0"/>
        <v>21</v>
      </c>
      <c r="Q24" t="s">
        <v>55</v>
      </c>
      <c r="R24" s="18">
        <v>21</v>
      </c>
    </row>
    <row r="25" spans="1:18" x14ac:dyDescent="0.25">
      <c r="A25" s="11" t="s">
        <v>72</v>
      </c>
      <c r="B25" s="23">
        <v>1</v>
      </c>
      <c r="C25" s="17">
        <v>0</v>
      </c>
      <c r="D25" s="22">
        <v>0</v>
      </c>
      <c r="E25" s="20">
        <v>1</v>
      </c>
      <c r="F25" s="16">
        <v>1</v>
      </c>
      <c r="G25" s="17">
        <v>0</v>
      </c>
      <c r="H25" s="22">
        <v>0</v>
      </c>
      <c r="I25" s="20">
        <v>1</v>
      </c>
      <c r="J25" s="16">
        <v>1</v>
      </c>
      <c r="K25" s="17">
        <v>0</v>
      </c>
      <c r="L25" s="22">
        <v>0</v>
      </c>
      <c r="M25" s="20">
        <v>1</v>
      </c>
      <c r="N25" s="21">
        <v>0</v>
      </c>
      <c r="O25" s="7">
        <v>0</v>
      </c>
      <c r="P25">
        <f t="shared" si="0"/>
        <v>22.000000003533717</v>
      </c>
      <c r="Q25" t="s">
        <v>55</v>
      </c>
      <c r="R25" s="18">
        <v>15</v>
      </c>
    </row>
    <row r="26" spans="1:18" ht="16.2" thickBot="1" x14ac:dyDescent="0.3">
      <c r="A26" s="27" t="s">
        <v>73</v>
      </c>
      <c r="B26" s="39">
        <v>1</v>
      </c>
      <c r="C26" s="38">
        <v>1</v>
      </c>
      <c r="D26" s="37">
        <v>1</v>
      </c>
      <c r="E26" s="38">
        <v>1</v>
      </c>
      <c r="F26" s="37">
        <v>1</v>
      </c>
      <c r="G26" s="38">
        <v>1</v>
      </c>
      <c r="H26" s="37">
        <v>1</v>
      </c>
      <c r="I26" s="38">
        <v>1</v>
      </c>
      <c r="J26" s="37">
        <v>1</v>
      </c>
      <c r="K26" s="38">
        <v>1</v>
      </c>
      <c r="L26" s="37">
        <v>1</v>
      </c>
      <c r="M26" s="38">
        <v>1</v>
      </c>
      <c r="N26" s="40">
        <v>0</v>
      </c>
      <c r="O26" s="36">
        <v>0</v>
      </c>
      <c r="P26">
        <f t="shared" si="0"/>
        <v>47.000000003533714</v>
      </c>
      <c r="Q26" t="s">
        <v>55</v>
      </c>
      <c r="R26" s="18">
        <v>38</v>
      </c>
    </row>
    <row r="27" spans="1:18" ht="16.2" thickBot="1" x14ac:dyDescent="0.3">
      <c r="A27" s="27" t="s">
        <v>74</v>
      </c>
      <c r="B27" s="25">
        <v>0</v>
      </c>
      <c r="C27" s="15">
        <v>1</v>
      </c>
      <c r="D27" s="14">
        <v>1</v>
      </c>
      <c r="E27" s="15">
        <v>0</v>
      </c>
      <c r="F27" s="14">
        <v>0</v>
      </c>
      <c r="G27" s="15">
        <v>1</v>
      </c>
      <c r="H27" s="14">
        <v>1</v>
      </c>
      <c r="I27" s="15">
        <v>0</v>
      </c>
      <c r="J27" s="14">
        <v>0</v>
      </c>
      <c r="K27" s="15">
        <v>1</v>
      </c>
      <c r="L27" s="14">
        <v>1</v>
      </c>
      <c r="M27" s="15">
        <v>0</v>
      </c>
      <c r="N27" s="28">
        <v>0</v>
      </c>
      <c r="O27" s="13">
        <v>0</v>
      </c>
      <c r="P27">
        <f>SUMPRODUCT(B27:O27,$B$29:$O$29)</f>
        <v>25</v>
      </c>
      <c r="Q27" t="s">
        <v>75</v>
      </c>
      <c r="R27" s="29">
        <v>25</v>
      </c>
    </row>
    <row r="28" spans="1:18" ht="16.2" thickBot="1" x14ac:dyDescent="0.3"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8" ht="16.8" thickTop="1" thickBot="1" x14ac:dyDescent="0.3">
      <c r="B29" s="31">
        <v>2</v>
      </c>
      <c r="C29" s="32">
        <v>6.9999999980468726</v>
      </c>
      <c r="D29" s="32">
        <v>0</v>
      </c>
      <c r="E29" s="32">
        <v>4</v>
      </c>
      <c r="F29" s="32">
        <v>4</v>
      </c>
      <c r="G29" s="32">
        <v>10</v>
      </c>
      <c r="H29" s="32">
        <v>0</v>
      </c>
      <c r="I29" s="32">
        <v>9.0000000019531186</v>
      </c>
      <c r="J29" s="32">
        <v>0</v>
      </c>
      <c r="K29" s="32">
        <v>0</v>
      </c>
      <c r="L29" s="32">
        <v>8.0000000019531257</v>
      </c>
      <c r="M29" s="32">
        <v>3.0000000015805979</v>
      </c>
      <c r="N29" s="32">
        <v>3.7252902984619143E-10</v>
      </c>
      <c r="O29" s="33">
        <v>1.9999999980468806</v>
      </c>
      <c r="R29" s="34">
        <f>SUM(B29:O29)</f>
        <v>49.000000001953126</v>
      </c>
    </row>
    <row r="30" spans="1:18" ht="16.2" thickTop="1" x14ac:dyDescent="0.25"/>
  </sheetData>
  <mergeCells count="1">
    <mergeCell ref="B2:R4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图片</vt:lpstr>
      <vt:lpstr>排班次问题</vt:lpstr>
      <vt:lpstr>每天两班</vt:lpstr>
      <vt:lpstr>每天两班有叠加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2022-11-14T00:31:05Z</dcterms:modified>
</cp:coreProperties>
</file>