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502265-A3DA-42C7-BC00-B3A6D987D686}" xr6:coauthVersionLast="47" xr6:coauthVersionMax="47" xr10:uidLastSave="{00000000-0000-0000-0000-000000000000}"/>
  <bookViews>
    <workbookView xWindow="-108" yWindow="-108" windowWidth="23256" windowHeight="13896" activeTab="2" xr2:uid="{222A14EA-4D27-4BB4-9260-E98F0A223E30}"/>
  </bookViews>
  <sheets>
    <sheet name="农场basic" sheetId="8" r:id="rId1"/>
    <sheet name="农场sumproduct" sheetId="9" r:id="rId2"/>
    <sheet name="监狱食堂" sheetId="7" r:id="rId3"/>
  </sheets>
  <definedNames>
    <definedName name="solver_adj" localSheetId="2" hidden="1">监狱食堂!$D$7:$F$7</definedName>
    <definedName name="solver_adj" localSheetId="0" hidden="1">农场basic!$F$3:$F$5</definedName>
    <definedName name="solver_adj" localSheetId="1" hidden="1">农场sumproduct!$C$11:$E$11</definedName>
    <definedName name="solver_cvg" localSheetId="2" hidden="1">0.0001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2</definedName>
    <definedName name="solver_drv" localSheetId="1" hidden="1">1</definedName>
    <definedName name="solver_eng" localSheetId="2" hidden="1">2</definedName>
    <definedName name="solver_eng" localSheetId="0" hidden="1">2</definedName>
    <definedName name="solver_eng" localSheetId="1" hidden="1">2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2147483647</definedName>
    <definedName name="solver_itr" localSheetId="0" hidden="1">2147483647</definedName>
    <definedName name="solver_itr" localSheetId="1" hidden="1">2147483647</definedName>
    <definedName name="solver_lhs1" localSheetId="2" hidden="1">监狱食堂!$D$7:$F$7</definedName>
    <definedName name="solver_lhs1" localSheetId="0" hidden="1">农场basic!$C$6:$D$6</definedName>
    <definedName name="solver_lhs1" localSheetId="1" hidden="1">农场sumproduct!$F$11</definedName>
    <definedName name="solver_lhs2" localSheetId="2" hidden="1">监狱食堂!$D$7:$F$7</definedName>
    <definedName name="solver_lhs2" localSheetId="0" hidden="1">农场basic!$F$3:$F$5</definedName>
    <definedName name="solver_lhs2" localSheetId="1" hidden="1">农场sumproduct!$C$11:$E$11</definedName>
    <definedName name="solver_lhs3" localSheetId="2" hidden="1">监狱食堂!$G$3:$G$5</definedName>
    <definedName name="solver_lhs3" localSheetId="0" hidden="1">农场basic!$F$6</definedName>
    <definedName name="solver_lhs3" localSheetId="1" hidden="1">农场sumproduct!$F$8:$F$9</definedName>
    <definedName name="solver_mip" localSheetId="2" hidden="1">2147483647</definedName>
    <definedName name="solver_mip" localSheetId="0" hidden="1">2147483647</definedName>
    <definedName name="solver_mip" localSheetId="1" hidden="1">2147483647</definedName>
    <definedName name="solver_mni" localSheetId="2" hidden="1">30</definedName>
    <definedName name="solver_mni" localSheetId="0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1" hidden="1">0.075</definedName>
    <definedName name="solver_msl" localSheetId="2" hidden="1">2</definedName>
    <definedName name="solver_msl" localSheetId="0" hidden="1">2</definedName>
    <definedName name="solver_msl" localSheetId="1" hidden="1">2</definedName>
    <definedName name="solver_neg" localSheetId="2" hidden="1">1</definedName>
    <definedName name="solver_neg" localSheetId="0" hidden="1">1</definedName>
    <definedName name="solver_neg" localSheetId="1" hidden="1">1</definedName>
    <definedName name="solver_nod" localSheetId="2" hidden="1">2147483647</definedName>
    <definedName name="solver_nod" localSheetId="0" hidden="1">2147483647</definedName>
    <definedName name="solver_nod" localSheetId="1" hidden="1">2147483647</definedName>
    <definedName name="solver_num" localSheetId="2" hidden="1">3</definedName>
    <definedName name="solver_num" localSheetId="0" hidden="1">3</definedName>
    <definedName name="solver_num" localSheetId="1" hidden="1">3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监狱食堂!$G$6</definedName>
    <definedName name="solver_opt" localSheetId="0" hidden="1">农场basic!$E$6</definedName>
    <definedName name="solver_opt" localSheetId="1" hidden="1">农场sumproduct!$F$10</definedName>
    <definedName name="solver_pre" localSheetId="2" hidden="1">0.000001</definedName>
    <definedName name="solver_pre" localSheetId="0" hidden="1">0.000001</definedName>
    <definedName name="solver_pre" localSheetId="1" hidden="1">0.000001</definedName>
    <definedName name="solver_rbv" localSheetId="2" hidden="1">1</definedName>
    <definedName name="solver_rbv" localSheetId="0" hidden="1">2</definedName>
    <definedName name="solver_rbv" localSheetId="1" hidden="1">1</definedName>
    <definedName name="solver_rel1" localSheetId="2" hidden="1">4</definedName>
    <definedName name="solver_rel1" localSheetId="0" hidden="1">1</definedName>
    <definedName name="solver_rel1" localSheetId="1" hidden="1">2</definedName>
    <definedName name="solver_rel2" localSheetId="2" hidden="1">3</definedName>
    <definedName name="solver_rel2" localSheetId="0" hidden="1">3</definedName>
    <definedName name="solver_rel2" localSheetId="1" hidden="1">3</definedName>
    <definedName name="solver_rel3" localSheetId="2" hidden="1">3</definedName>
    <definedName name="solver_rel3" localSheetId="0" hidden="1">2</definedName>
    <definedName name="solver_rel3" localSheetId="1" hidden="1">1</definedName>
    <definedName name="solver_rhs1" localSheetId="2" hidden="1">"整数"</definedName>
    <definedName name="solver_rhs1" localSheetId="0" hidden="1">农场basic!$C$7:$D$7</definedName>
    <definedName name="solver_rhs1" localSheetId="1" hidden="1">农场sumproduct!$H$11</definedName>
    <definedName name="solver_rhs2" localSheetId="2" hidden="1">0</definedName>
    <definedName name="solver_rhs2" localSheetId="0" hidden="1">0</definedName>
    <definedName name="solver_rhs2" localSheetId="1" hidden="1">0</definedName>
    <definedName name="solver_rhs3" localSheetId="2" hidden="1">监狱食堂!$I$3:$I$5</definedName>
    <definedName name="solver_rhs3" localSheetId="0" hidden="1">农场basic!$F$7</definedName>
    <definedName name="solver_rhs3" localSheetId="1" hidden="1">农场sumproduct!$H$8:$H$9</definedName>
    <definedName name="solver_rlx" localSheetId="2" hidden="1">2</definedName>
    <definedName name="solver_rlx" localSheetId="0" hidden="1">2</definedName>
    <definedName name="solver_rlx" localSheetId="1" hidden="1">2</definedName>
    <definedName name="solver_rsd" localSheetId="2" hidden="1">0</definedName>
    <definedName name="solver_rsd" localSheetId="0" hidden="1">0</definedName>
    <definedName name="solver_rsd" localSheetId="1" hidden="1">0</definedName>
    <definedName name="solver_scl" localSheetId="2" hidden="1">1</definedName>
    <definedName name="solver_scl" localSheetId="0" hidden="1">2</definedName>
    <definedName name="solver_scl" localSheetId="1" hidden="1">1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1" hidden="1">100</definedName>
    <definedName name="solver_tim" localSheetId="2" hidden="1">2147483647</definedName>
    <definedName name="solver_tim" localSheetId="0" hidden="1">2147483647</definedName>
    <definedName name="solver_tim" localSheetId="1" hidden="1">2147483647</definedName>
    <definedName name="solver_tol" localSheetId="2" hidden="1">0.01</definedName>
    <definedName name="solver_tol" localSheetId="0" hidden="1">0.01</definedName>
    <definedName name="solver_tol" localSheetId="1" hidden="1">0.01</definedName>
    <definedName name="solver_typ" localSheetId="2" hidden="1">2</definedName>
    <definedName name="solver_typ" localSheetId="0" hidden="1">1</definedName>
    <definedName name="solver_typ" localSheetId="1" hidden="1">1</definedName>
    <definedName name="solver_val" localSheetId="2" hidden="1">0</definedName>
    <definedName name="solver_val" localSheetId="0" hidden="1">0</definedName>
    <definedName name="solver_val" localSheetId="1" hidden="1">0</definedName>
    <definedName name="solver_ver" localSheetId="2" hidden="1">3</definedName>
    <definedName name="solver_ver" localSheetId="0" hidden="1">3</definedName>
    <definedName name="solver_ver" localSheetId="1" hidden="1">3</definedName>
    <definedName name="WBM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" l="1"/>
  <c r="G6" i="7"/>
  <c r="G4" i="7"/>
  <c r="G5" i="7"/>
  <c r="G3" i="7"/>
  <c r="F10" i="9"/>
  <c r="F9" i="9"/>
  <c r="F11" i="9"/>
  <c r="C6" i="8"/>
  <c r="D6" i="8"/>
  <c r="E6" i="8"/>
  <c r="F6" i="8"/>
</calcChain>
</file>

<file path=xl/sharedStrings.xml><?xml version="1.0" encoding="utf-8"?>
<sst xmlns="http://schemas.openxmlformats.org/spreadsheetml/2006/main" count="40" uniqueCount="22">
  <si>
    <t>数量</t>
    <phoneticPr fontId="1" type="noConversion"/>
  </si>
  <si>
    <t>&lt;=</t>
    <phoneticPr fontId="1" type="noConversion"/>
  </si>
  <si>
    <t>实际摄入量</t>
    <phoneticPr fontId="1" type="noConversion"/>
  </si>
  <si>
    <t>每英亩工时</t>
  </si>
  <si>
    <t>每英亩肥料</t>
  </si>
  <si>
    <t>预期每英亩利润</t>
  </si>
  <si>
    <t>燕麦</t>
  </si>
  <si>
    <t>小麦</t>
  </si>
  <si>
    <t>玉米</t>
  </si>
  <si>
    <t>海军豆</t>
  </si>
  <si>
    <t>橙子</t>
  </si>
  <si>
    <t>每天最低营养要求</t>
  </si>
  <si>
    <t>烟酸</t>
  </si>
  <si>
    <t>硫胺素</t>
  </si>
  <si>
    <t>维生素C</t>
  </si>
  <si>
    <t>成本</t>
  </si>
  <si>
    <t>毫克</t>
  </si>
  <si>
    <t>美元</t>
  </si>
  <si>
    <t>数量</t>
  </si>
  <si>
    <t>=</t>
    <phoneticPr fontId="1" type="noConversion"/>
  </si>
  <si>
    <t>&gt;=</t>
    <phoneticPr fontId="1" type="noConversion"/>
  </si>
  <si>
    <t>牛奶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</si>
</sst>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ont="0" applyFill="0" applyBorder="0" applyAlignment="0">
      <alignment vertical="center"/>
      <protection locked="0"/>
    </xf>
    <xf numFmtId="0" fontId="2" fillId="5" borderId="0" applyNumberFormat="0" applyBorder="0" applyAlignment="0">
      <alignment vertical="center"/>
      <protection locked="0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8" borderId="0" xfId="0" applyFont="1" applyFill="1">
      <alignment vertical="center"/>
    </xf>
    <xf numFmtId="0" fontId="3" fillId="4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3" fillId="0" borderId="1" xfId="0" quotePrefix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</cellXfs>
  <cellStyles count="3">
    <cellStyle name="Adjustable" xfId="1" xr:uid="{00696B44-1837-4469-80AA-80674FED7C02}"/>
    <cellStyle name="Best" xfId="2" xr:uid="{3A16134E-28B2-4AAA-BDE8-53957DEB006A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8</xdr:row>
      <xdr:rowOff>228600</xdr:rowOff>
    </xdr:from>
    <xdr:to>
      <xdr:col>7</xdr:col>
      <xdr:colOff>297180</xdr:colOff>
      <xdr:row>18</xdr:row>
      <xdr:rowOff>243840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F6C418-668A-4542-AE74-178933C7FD32}"/>
            </a:ext>
          </a:extLst>
        </xdr:cNvPr>
        <xdr:cNvSpPr txBox="1"/>
      </xdr:nvSpPr>
      <xdr:spPr>
        <a:xfrm>
          <a:off x="556260" y="2301240"/>
          <a:ext cx="7018020" cy="26060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Dwight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Hattie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经营家庭农场已有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多年。他们目前正计划在即将到来的季节在其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英亩的农场上种植多种作物。该表给出了每英亩所需的工时和肥料，以及所考虑的每种潜在作物的每英亩预期总利润。</a:t>
          </a:r>
        </a:p>
        <a:p>
          <a:pPr rtl="0" eaLnBrk="1" latinLnBrk="0" hangingPunct="1"/>
          <a:endParaRPr lang="zh-CN" alt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在即将到来的赛季中，德怀特、海蒂和他们的孩子最多可以工作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6,500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小时。他们有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吨肥料可用。</a:t>
          </a: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应该种植什么样的作物组合才能使家庭的总利润最大化？</a:t>
          </a:r>
        </a:p>
        <a:p>
          <a:pPr rtl="0" eaLnBrk="1" latinLnBrk="0" hangingPunct="1"/>
          <a:endParaRPr lang="zh-CN" alt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30480</xdr:rowOff>
    </xdr:from>
    <xdr:to>
      <xdr:col>8</xdr:col>
      <xdr:colOff>53340</xdr:colOff>
      <xdr:row>22</xdr:row>
      <xdr:rowOff>236220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4F1F733-B682-415C-BC6E-B8DE50D53196}"/>
            </a:ext>
          </a:extLst>
        </xdr:cNvPr>
        <xdr:cNvSpPr txBox="1"/>
      </xdr:nvSpPr>
      <xdr:spPr>
        <a:xfrm>
          <a:off x="167640" y="3063240"/>
          <a:ext cx="7368540" cy="27965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Dwight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和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Hattie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经营家庭农场已有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多年。他们目前正计划在即将到来的季节在其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英亩的农场上种植多种作物。该表给出了每英亩所需的工时和肥料，以及所考虑的每种潜在作物的每英亩预期总利润。</a:t>
          </a:r>
        </a:p>
        <a:p>
          <a:pPr rtl="0" eaLnBrk="1" latinLnBrk="0" hangingPunct="1"/>
          <a:endParaRPr lang="zh-CN" alt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在即将到来的赛季中，德怀特、海蒂和他们的孩子最多可以工作 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6,500 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小时。他们有</a:t>
          </a:r>
          <a:r>
            <a:rPr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吨肥料可用。</a:t>
          </a: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应该种植什么样的作物组合才能使家庭的总利润最大化？</a:t>
          </a:r>
        </a:p>
        <a:p>
          <a:pPr rtl="0" eaLnBrk="1" latinLnBrk="0" hangingPunct="1"/>
          <a:endParaRPr lang="zh-CN" altLang="en-US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129540</xdr:rowOff>
    </xdr:from>
    <xdr:to>
      <xdr:col>9</xdr:col>
      <xdr:colOff>0</xdr:colOff>
      <xdr:row>16</xdr:row>
      <xdr:rowOff>30480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64ACA0-A40F-9F1B-7EE1-1EDE4E0516D2}"/>
            </a:ext>
          </a:extLst>
        </xdr:cNvPr>
        <xdr:cNvSpPr txBox="1"/>
      </xdr:nvSpPr>
      <xdr:spPr>
        <a:xfrm>
          <a:off x="304800" y="1943100"/>
          <a:ext cx="7528560" cy="22326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监狱的厨房经理正试图决定如何为囚犯提供餐食。 她想提供一些牛奶、豆类和橙子的组合。 目标是最小化成本，但须满足最低营养需求法律规定的。</a:t>
          </a:r>
          <a:endParaRPr lang="en-US" sz="2000">
            <a:effectLst/>
          </a:endParaRP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每种食物的成本和营养成分，连同最低营养需求，显示以下。 </a:t>
          </a:r>
          <a:endParaRPr lang="en-US" sz="2000">
            <a:effectLst/>
          </a:endParaRPr>
        </a:p>
        <a:p>
          <a:pPr rtl="0" eaLnBrk="1" latinLnBrk="0" hangingPunct="1"/>
          <a:r>
            <a:rPr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每个囚犯应该如何配餐？</a:t>
          </a:r>
          <a:endParaRPr lang="en-US" sz="2000">
            <a:effectLst/>
          </a:endParaRPr>
        </a:p>
        <a:p>
          <a:endParaRPr 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B079-B80F-4FC5-B1A6-27C3BA4A4B3A}">
  <dimension ref="B2:F7"/>
  <sheetViews>
    <sheetView workbookViewId="0">
      <selection activeCell="H6" sqref="H6"/>
    </sheetView>
  </sheetViews>
  <sheetFormatPr defaultRowHeight="20.399999999999999" x14ac:dyDescent="0.25"/>
  <cols>
    <col min="1" max="2" width="8.88671875" style="1"/>
    <col min="3" max="3" width="19.44140625" style="1" customWidth="1"/>
    <col min="4" max="4" width="21.33203125" style="1" customWidth="1"/>
    <col min="5" max="5" width="24.5546875" style="1" customWidth="1"/>
    <col min="6" max="6" width="14.109375" style="1" customWidth="1"/>
    <col min="7" max="16384" width="8.88671875" style="1"/>
  </cols>
  <sheetData>
    <row r="2" spans="2:6" x14ac:dyDescent="0.25">
      <c r="C2" s="1" t="s">
        <v>3</v>
      </c>
      <c r="D2" s="1" t="s">
        <v>4</v>
      </c>
      <c r="E2" s="1" t="s">
        <v>5</v>
      </c>
      <c r="F2" s="1" t="s">
        <v>18</v>
      </c>
    </row>
    <row r="3" spans="2:6" x14ac:dyDescent="0.25">
      <c r="B3" s="1" t="s">
        <v>6</v>
      </c>
      <c r="C3" s="1">
        <v>50</v>
      </c>
      <c r="D3" s="1">
        <v>1.5</v>
      </c>
      <c r="E3" s="1">
        <v>500</v>
      </c>
      <c r="F3" s="7">
        <v>80</v>
      </c>
    </row>
    <row r="4" spans="2:6" x14ac:dyDescent="0.25">
      <c r="B4" s="1" t="s">
        <v>7</v>
      </c>
      <c r="C4" s="1">
        <v>60</v>
      </c>
      <c r="D4" s="1">
        <v>2</v>
      </c>
      <c r="E4" s="1">
        <v>600</v>
      </c>
      <c r="F4" s="7">
        <v>40</v>
      </c>
    </row>
    <row r="5" spans="2:6" x14ac:dyDescent="0.25">
      <c r="B5" s="1" t="s">
        <v>8</v>
      </c>
      <c r="C5" s="1">
        <v>105</v>
      </c>
      <c r="D5" s="1">
        <v>4</v>
      </c>
      <c r="E5" s="1">
        <v>950</v>
      </c>
      <c r="F5" s="7">
        <v>0</v>
      </c>
    </row>
    <row r="6" spans="2:6" x14ac:dyDescent="0.25">
      <c r="C6" s="5">
        <f>C3*$F$3+C4*$F$4+C5*$F$5</f>
        <v>6400</v>
      </c>
      <c r="D6" s="5">
        <f>D3*$F$3+D4*$F$4+D5*$F$5</f>
        <v>200</v>
      </c>
      <c r="E6" s="6">
        <f>E3*$F$3+E4*$F$4+E5*$F$5</f>
        <v>64000</v>
      </c>
      <c r="F6" s="5">
        <f>SUM(F3:F5)</f>
        <v>120</v>
      </c>
    </row>
    <row r="7" spans="2:6" x14ac:dyDescent="0.25">
      <c r="C7" s="1">
        <v>6500</v>
      </c>
      <c r="D7" s="1">
        <v>200</v>
      </c>
      <c r="F7" s="1">
        <v>120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B1C3-CEDB-4C48-A1D1-1D0EC18B6E8C}">
  <dimension ref="B2:H11"/>
  <sheetViews>
    <sheetView topLeftCell="A7" workbookViewId="0">
      <selection activeCell="J11" sqref="J11"/>
    </sheetView>
  </sheetViews>
  <sheetFormatPr defaultRowHeight="20.399999999999999" x14ac:dyDescent="0.25"/>
  <cols>
    <col min="1" max="1" width="2.44140625" style="1" customWidth="1"/>
    <col min="2" max="2" width="24" style="1" bestFit="1" customWidth="1"/>
    <col min="3" max="4" width="8.77734375" style="1" bestFit="1" customWidth="1"/>
    <col min="5" max="5" width="12.109375" style="1" bestFit="1" customWidth="1"/>
    <col min="6" max="6" width="28.33203125" style="1" bestFit="1" customWidth="1"/>
    <col min="7" max="7" width="8.77734375" style="1" customWidth="1"/>
    <col min="8" max="8" width="15.88671875" style="1" customWidth="1"/>
    <col min="9" max="16384" width="8.88671875" style="1"/>
  </cols>
  <sheetData>
    <row r="2" spans="2:8" x14ac:dyDescent="0.25">
      <c r="C2" s="1" t="s">
        <v>3</v>
      </c>
      <c r="D2" s="1" t="s">
        <v>4</v>
      </c>
      <c r="E2" s="1" t="s">
        <v>5</v>
      </c>
    </row>
    <row r="3" spans="2:8" x14ac:dyDescent="0.25">
      <c r="B3" s="1" t="s">
        <v>6</v>
      </c>
      <c r="C3" s="1">
        <v>50</v>
      </c>
      <c r="D3" s="1">
        <v>1.5</v>
      </c>
      <c r="E3" s="1">
        <v>500</v>
      </c>
    </row>
    <row r="4" spans="2:8" x14ac:dyDescent="0.25">
      <c r="B4" s="1" t="s">
        <v>7</v>
      </c>
      <c r="C4" s="1">
        <v>60</v>
      </c>
      <c r="D4" s="1">
        <v>2</v>
      </c>
      <c r="E4" s="1">
        <v>600</v>
      </c>
    </row>
    <row r="5" spans="2:8" x14ac:dyDescent="0.25">
      <c r="B5" s="1" t="s">
        <v>8</v>
      </c>
      <c r="C5" s="1">
        <v>105</v>
      </c>
      <c r="D5" s="1">
        <v>4</v>
      </c>
      <c r="E5" s="1">
        <v>950</v>
      </c>
    </row>
    <row r="6" spans="2:8" s="11" customFormat="1" ht="14.4" customHeight="1" x14ac:dyDescent="0.25"/>
    <row r="7" spans="2:8" x14ac:dyDescent="0.25">
      <c r="B7" s="2"/>
      <c r="C7" s="3" t="s">
        <v>6</v>
      </c>
      <c r="D7" s="3" t="s">
        <v>7</v>
      </c>
      <c r="E7" s="3" t="s">
        <v>8</v>
      </c>
      <c r="F7" s="2"/>
      <c r="G7" s="2"/>
      <c r="H7" s="2"/>
    </row>
    <row r="8" spans="2:8" x14ac:dyDescent="0.25">
      <c r="B8" s="2" t="s">
        <v>3</v>
      </c>
      <c r="C8" s="3">
        <v>50</v>
      </c>
      <c r="D8" s="3">
        <v>60</v>
      </c>
      <c r="E8" s="3">
        <v>105</v>
      </c>
      <c r="F8" s="12">
        <f>SUMPRODUCT($C$11:$E$11,C8:E8)</f>
        <v>6400</v>
      </c>
      <c r="G8" s="2" t="s">
        <v>1</v>
      </c>
      <c r="H8" s="2">
        <v>6500</v>
      </c>
    </row>
    <row r="9" spans="2:8" x14ac:dyDescent="0.25">
      <c r="B9" s="2" t="s">
        <v>4</v>
      </c>
      <c r="C9" s="3">
        <v>1.5</v>
      </c>
      <c r="D9" s="3">
        <v>2</v>
      </c>
      <c r="E9" s="3">
        <v>4</v>
      </c>
      <c r="F9" s="12">
        <f t="shared" ref="F9:F10" si="0">SUMPRODUCT($C$11:$E$11,C9:E9)</f>
        <v>200</v>
      </c>
      <c r="G9" s="2" t="s">
        <v>1</v>
      </c>
      <c r="H9" s="2">
        <v>200</v>
      </c>
    </row>
    <row r="10" spans="2:8" x14ac:dyDescent="0.25">
      <c r="B10" s="2" t="s">
        <v>5</v>
      </c>
      <c r="C10" s="3">
        <v>500</v>
      </c>
      <c r="D10" s="3">
        <v>600</v>
      </c>
      <c r="E10" s="3">
        <v>950</v>
      </c>
      <c r="F10" s="13">
        <f>SUMPRODUCT($C$11:$E$11,C10:E10)</f>
        <v>64000</v>
      </c>
      <c r="G10" s="2"/>
      <c r="H10" s="2"/>
    </row>
    <row r="11" spans="2:8" x14ac:dyDescent="0.25">
      <c r="B11" s="2" t="s">
        <v>0</v>
      </c>
      <c r="C11" s="8">
        <v>80</v>
      </c>
      <c r="D11" s="8">
        <v>40</v>
      </c>
      <c r="E11" s="8">
        <v>0</v>
      </c>
      <c r="F11" s="12">
        <f>SUM(C11:E11)</f>
        <v>120</v>
      </c>
      <c r="G11" s="14" t="s">
        <v>19</v>
      </c>
      <c r="H11" s="2">
        <v>120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27C1-2C26-4C4E-92AB-7D4EBA373BD4}">
  <dimension ref="B2:I7"/>
  <sheetViews>
    <sheetView tabSelected="1" workbookViewId="0">
      <selection activeCell="L12" sqref="L12"/>
    </sheetView>
  </sheetViews>
  <sheetFormatPr defaultRowHeight="20.399999999999999" x14ac:dyDescent="0.25"/>
  <cols>
    <col min="1" max="1" width="4.44140625" style="1" customWidth="1"/>
    <col min="2" max="2" width="12.88671875" style="1" bestFit="1" customWidth="1"/>
    <col min="3" max="3" width="8.88671875" style="1"/>
    <col min="4" max="4" width="10.44140625" style="4" customWidth="1"/>
    <col min="5" max="5" width="13.21875" style="4" customWidth="1"/>
    <col min="6" max="6" width="10.44140625" style="4" customWidth="1"/>
    <col min="7" max="7" width="25.109375" style="4" bestFit="1" customWidth="1"/>
    <col min="8" max="8" width="5.77734375" style="4" bestFit="1" customWidth="1"/>
    <col min="9" max="9" width="25.77734375" style="4" customWidth="1"/>
    <col min="10" max="16384" width="8.88671875" style="1"/>
  </cols>
  <sheetData>
    <row r="2" spans="2:9" x14ac:dyDescent="0.25">
      <c r="B2" s="2"/>
      <c r="C2" s="2"/>
      <c r="D2" s="15" t="s">
        <v>21</v>
      </c>
      <c r="E2" s="15" t="s">
        <v>9</v>
      </c>
      <c r="F2" s="15" t="s">
        <v>10</v>
      </c>
      <c r="G2" s="3" t="s">
        <v>2</v>
      </c>
      <c r="H2" s="3"/>
      <c r="I2" s="3" t="s">
        <v>11</v>
      </c>
    </row>
    <row r="3" spans="2:9" x14ac:dyDescent="0.25">
      <c r="B3" s="2" t="s">
        <v>12</v>
      </c>
      <c r="C3" s="2" t="s">
        <v>16</v>
      </c>
      <c r="D3" s="15">
        <v>3.2</v>
      </c>
      <c r="E3" s="15">
        <v>4.9000000000000004</v>
      </c>
      <c r="F3" s="15">
        <v>0.8</v>
      </c>
      <c r="G3" s="9">
        <f>SUMPRODUCT(D3:F3,$D$7:$F$7)</f>
        <v>15.500000000000002</v>
      </c>
      <c r="H3" s="3" t="s">
        <v>20</v>
      </c>
      <c r="I3" s="3">
        <v>13</v>
      </c>
    </row>
    <row r="4" spans="2:9" x14ac:dyDescent="0.25">
      <c r="B4" s="2" t="s">
        <v>13</v>
      </c>
      <c r="C4" s="2" t="s">
        <v>16</v>
      </c>
      <c r="D4" s="15">
        <v>1.1200000000000001</v>
      </c>
      <c r="E4" s="15">
        <v>1.3</v>
      </c>
      <c r="F4" s="15">
        <v>0.19</v>
      </c>
      <c r="G4" s="9">
        <f t="shared" ref="G4:G6" si="0">SUMPRODUCT(D4:F4,$D$7:$F$7)</f>
        <v>4.0900000000000007</v>
      </c>
      <c r="H4" s="3" t="s">
        <v>20</v>
      </c>
      <c r="I4" s="3">
        <v>1.5</v>
      </c>
    </row>
    <row r="5" spans="2:9" x14ac:dyDescent="0.25">
      <c r="B5" s="2" t="s">
        <v>14</v>
      </c>
      <c r="C5" s="2" t="s">
        <v>16</v>
      </c>
      <c r="D5" s="15">
        <v>32</v>
      </c>
      <c r="E5" s="15">
        <v>0</v>
      </c>
      <c r="F5" s="15">
        <v>93</v>
      </c>
      <c r="G5" s="9">
        <f t="shared" si="0"/>
        <v>93</v>
      </c>
      <c r="H5" s="3" t="s">
        <v>20</v>
      </c>
      <c r="I5" s="3">
        <v>45</v>
      </c>
    </row>
    <row r="6" spans="2:9" x14ac:dyDescent="0.25">
      <c r="B6" s="2" t="s">
        <v>15</v>
      </c>
      <c r="C6" s="2" t="s">
        <v>17</v>
      </c>
      <c r="D6" s="15">
        <v>2</v>
      </c>
      <c r="E6" s="15">
        <v>0.2</v>
      </c>
      <c r="F6" s="15">
        <v>0.25</v>
      </c>
      <c r="G6" s="10">
        <f>SUMPRODUCT(D6:F6,$D$7:$F$7)</f>
        <v>0.85000000000000009</v>
      </c>
      <c r="H6" s="3"/>
      <c r="I6" s="3"/>
    </row>
    <row r="7" spans="2:9" x14ac:dyDescent="0.25">
      <c r="B7" s="1" t="s">
        <v>0</v>
      </c>
      <c r="D7" s="16">
        <v>0</v>
      </c>
      <c r="E7" s="16">
        <v>3</v>
      </c>
      <c r="F7" s="16">
        <v>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农场basic</vt:lpstr>
      <vt:lpstr>农场sumproduct</vt:lpstr>
      <vt:lpstr>监狱食堂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Wu</dc:creator>
  <cp:lastModifiedBy>kai Wu</cp:lastModifiedBy>
  <dcterms:created xsi:type="dcterms:W3CDTF">2022-08-30T07:07:35Z</dcterms:created>
  <dcterms:modified xsi:type="dcterms:W3CDTF">2022-09-06T15:14:02Z</dcterms:modified>
</cp:coreProperties>
</file>